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MBRV\DOCUMENTS\Event Documents\Functions\"/>
    </mc:Choice>
  </mc:AlternateContent>
  <xr:revisionPtr revIDLastSave="0" documentId="13_ncr:1_{E6F5F1F8-4E95-4BD8-8220-2D70822C349E}" xr6:coauthVersionLast="47" xr6:coauthVersionMax="47" xr10:uidLastSave="{00000000-0000-0000-0000-000000000000}"/>
  <bookViews>
    <workbookView xWindow="-108" yWindow="-108" windowWidth="23256" windowHeight="12576" xr2:uid="{BD232E92-4A50-488E-870C-A73FF3FC08EC}"/>
  </bookViews>
  <sheets>
    <sheet name="MENU CHOICE" sheetId="1" r:id="rId1"/>
    <sheet name="T&amp;Cs" sheetId="2" r:id="rId2"/>
  </sheets>
  <definedNames>
    <definedName name="_xlnm.Print_Area" localSheetId="1">'T&amp;Cs'!$A$1:$J$97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0" i="1" l="1"/>
  <c r="E192" i="1"/>
  <c r="E74" i="1" l="1"/>
  <c r="E75" i="1"/>
  <c r="E76" i="1"/>
  <c r="E77" i="1"/>
  <c r="E68" i="1"/>
  <c r="E26" i="1"/>
  <c r="E25" i="1"/>
  <c r="E24" i="1"/>
  <c r="E23" i="1"/>
  <c r="E73" i="1"/>
  <c r="E72" i="1"/>
  <c r="E71" i="1"/>
  <c r="E70" i="1"/>
  <c r="E69" i="1"/>
  <c r="E166" i="1"/>
  <c r="E164" i="1"/>
  <c r="E180" i="1"/>
  <c r="E181" i="1"/>
  <c r="E182" i="1"/>
  <c r="E185" i="1"/>
  <c r="E172" i="1"/>
  <c r="E173" i="1"/>
  <c r="E175" i="1"/>
  <c r="E174" i="1"/>
  <c r="E133" i="1"/>
  <c r="E134" i="1"/>
  <c r="E126" i="1"/>
  <c r="E123" i="1"/>
  <c r="E138" i="1" l="1"/>
  <c r="E41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36" i="1"/>
  <c r="E132" i="1"/>
  <c r="E131" i="1"/>
  <c r="E130" i="1"/>
  <c r="E127" i="1"/>
  <c r="E124" i="1"/>
  <c r="E121" i="1"/>
  <c r="E137" i="1"/>
  <c r="E33" i="1"/>
  <c r="E110" i="1"/>
  <c r="E109" i="1"/>
  <c r="E111" i="1"/>
  <c r="E36" i="1"/>
  <c r="E96" i="1"/>
  <c r="E60" i="1"/>
  <c r="E58" i="1"/>
  <c r="E45" i="1"/>
  <c r="E237" i="1"/>
  <c r="E224" i="1"/>
  <c r="E222" i="1"/>
  <c r="E220" i="1"/>
  <c r="E219" i="1"/>
  <c r="E218" i="1"/>
  <c r="E214" i="1"/>
  <c r="E213" i="1"/>
  <c r="E212" i="1"/>
  <c r="E211" i="1"/>
  <c r="E210" i="1"/>
  <c r="E209" i="1"/>
  <c r="E208" i="1"/>
  <c r="E207" i="1"/>
  <c r="E206" i="1"/>
  <c r="E205" i="1"/>
  <c r="E201" i="1"/>
  <c r="E200" i="1"/>
  <c r="E199" i="1"/>
  <c r="E198" i="1"/>
  <c r="E197" i="1"/>
  <c r="E193" i="1"/>
  <c r="E191" i="1"/>
  <c r="E194" i="1" s="1"/>
  <c r="E186" i="1"/>
  <c r="E184" i="1"/>
  <c r="E183" i="1"/>
  <c r="E179" i="1"/>
  <c r="E171" i="1"/>
  <c r="E170" i="1"/>
  <c r="E165" i="1"/>
  <c r="E163" i="1"/>
  <c r="E143" i="1"/>
  <c r="E139" i="1"/>
  <c r="E122" i="1"/>
  <c r="E135" i="1"/>
  <c r="E120" i="1"/>
  <c r="E119" i="1"/>
  <c r="E128" i="1"/>
  <c r="E129" i="1"/>
  <c r="E125" i="1"/>
  <c r="E118" i="1"/>
  <c r="E116" i="1"/>
  <c r="E115" i="1"/>
  <c r="E108" i="1"/>
  <c r="E104" i="1"/>
  <c r="E103" i="1"/>
  <c r="E102" i="1"/>
  <c r="E97" i="1"/>
  <c r="E95" i="1"/>
  <c r="E94" i="1"/>
  <c r="E93" i="1"/>
  <c r="E92" i="1"/>
  <c r="E88" i="1"/>
  <c r="E87" i="1"/>
  <c r="E86" i="1"/>
  <c r="E82" i="1"/>
  <c r="E81" i="1"/>
  <c r="E80" i="1"/>
  <c r="E79" i="1"/>
  <c r="E78" i="1"/>
  <c r="E67" i="1"/>
  <c r="E66" i="1"/>
  <c r="E65" i="1"/>
  <c r="E64" i="1"/>
  <c r="E63" i="1"/>
  <c r="E62" i="1"/>
  <c r="E61" i="1"/>
  <c r="E59" i="1"/>
  <c r="E57" i="1"/>
  <c r="E56" i="1"/>
  <c r="E55" i="1"/>
  <c r="E54" i="1"/>
  <c r="E53" i="1"/>
  <c r="E52" i="1"/>
  <c r="E51" i="1"/>
  <c r="E50" i="1"/>
  <c r="E46" i="1"/>
  <c r="E44" i="1"/>
  <c r="E43" i="1"/>
  <c r="E42" i="1"/>
  <c r="E40" i="1"/>
  <c r="E39" i="1"/>
  <c r="E38" i="1"/>
  <c r="E37" i="1"/>
  <c r="E35" i="1"/>
  <c r="E34" i="1"/>
  <c r="E32" i="1"/>
  <c r="E31" i="1"/>
  <c r="E30" i="1"/>
  <c r="E29" i="1"/>
  <c r="E28" i="1"/>
  <c r="E27" i="1"/>
  <c r="E22" i="1"/>
  <c r="E21" i="1"/>
  <c r="E20" i="1"/>
  <c r="E16" i="1"/>
  <c r="E15" i="1"/>
  <c r="E14" i="1"/>
  <c r="E13" i="1"/>
  <c r="E12" i="1"/>
  <c r="E11" i="1"/>
  <c r="E10" i="1"/>
  <c r="E9" i="1"/>
  <c r="E8" i="1"/>
  <c r="E99" i="1" l="1"/>
  <c r="E47" i="1"/>
  <c r="E160" i="1"/>
  <c r="E112" i="1"/>
  <c r="E105" i="1"/>
  <c r="E167" i="1"/>
  <c r="E89" i="1"/>
  <c r="E176" i="1"/>
  <c r="E140" i="1"/>
  <c r="E202" i="1"/>
  <c r="E83" i="1"/>
  <c r="E187" i="1"/>
  <c r="E215" i="1"/>
  <c r="E17" i="1"/>
  <c r="E228" i="1" s="1"/>
  <c r="E225" i="1"/>
  <c r="E230" i="1" s="1"/>
  <c r="E229" i="1" l="1"/>
  <c r="E231" i="1" s="1"/>
  <c r="E232" i="1" s="1"/>
  <c r="E239" i="1" s="1"/>
</calcChain>
</file>

<file path=xl/sharedStrings.xml><?xml version="1.0" encoding="utf-8"?>
<sst xmlns="http://schemas.openxmlformats.org/spreadsheetml/2006/main" count="367" uniqueCount="320">
  <si>
    <t>ITEM</t>
  </si>
  <si>
    <t>ITEM DESCRIPTION</t>
  </si>
  <si>
    <t>PRICE</t>
  </si>
  <si>
    <t>QUANTITY</t>
  </si>
  <si>
    <t>TOTAL AMOUNT</t>
  </si>
  <si>
    <t>NON REFUNDABLE VENUE HIRE FEE</t>
  </si>
  <si>
    <t>100 + guests</t>
  </si>
  <si>
    <t>SWEETS, CAKES &amp; PASTRIES</t>
  </si>
  <si>
    <t>Muffins  (12 per serving)</t>
  </si>
  <si>
    <t>Blueberry</t>
  </si>
  <si>
    <t>Other pastries &amp; sweets</t>
  </si>
  <si>
    <t>Cake selection</t>
  </si>
  <si>
    <t>Vanilla lemon cake</t>
  </si>
  <si>
    <t>Baked cheesecake</t>
  </si>
  <si>
    <t>Bring your own cake</t>
  </si>
  <si>
    <t>BUFFET BREAKFAST *PP= per person</t>
  </si>
  <si>
    <t xml:space="preserve">PICNIC EXPERIENCES      </t>
  </si>
  <si>
    <t>Black Label</t>
  </si>
  <si>
    <t>Heineken</t>
  </si>
  <si>
    <t>Windhoek Draught</t>
  </si>
  <si>
    <t>Hunters Dry</t>
  </si>
  <si>
    <t>Savanna Dry</t>
  </si>
  <si>
    <t>Savanna  Light</t>
  </si>
  <si>
    <t>WINES- BLUSH</t>
  </si>
  <si>
    <t>Delaire Graff Cabernet Franc Rose</t>
  </si>
  <si>
    <t>WINES- WHITE</t>
  </si>
  <si>
    <t>Alvi’s Drift Sauvignon Blanc</t>
  </si>
  <si>
    <t>WINES- RED</t>
  </si>
  <si>
    <t>Beyerskloof Pinotage</t>
  </si>
  <si>
    <t>CATERING SELECTION FOR KIDS</t>
  </si>
  <si>
    <t>1x Packet of Gummies, 
1x Juice Box &amp; 1x Packet of Chips</t>
  </si>
  <si>
    <t xml:space="preserve">Chomp </t>
  </si>
  <si>
    <t>Fizzer</t>
  </si>
  <si>
    <t>Smarties</t>
  </si>
  <si>
    <t>Flings</t>
  </si>
  <si>
    <t>EXTRAS</t>
  </si>
  <si>
    <t>Balloon white round stand excl. balloons</t>
  </si>
  <si>
    <t>VENUE HIRE</t>
  </si>
  <si>
    <t>10% SERVICE CHARGE</t>
  </si>
  <si>
    <t>TOTAL COST</t>
  </si>
  <si>
    <t>VENUE HIRE PAID</t>
  </si>
  <si>
    <t>TOTAL PAID</t>
  </si>
  <si>
    <t>REMAINING BALANCE DUE</t>
  </si>
  <si>
    <t>Option 1</t>
  </si>
  <si>
    <t>Option 2</t>
  </si>
  <si>
    <t>Option 3</t>
  </si>
  <si>
    <t>Lasagne</t>
  </si>
  <si>
    <t>Spit Braai or Traditional Gas Braai</t>
  </si>
  <si>
    <t>Available on Request</t>
  </si>
  <si>
    <t>Kids High Tea</t>
  </si>
  <si>
    <t>Mini fruit tart (10)
Mini milk tart  (10)
Lamingtons (10) 
Chocolate eclairs (10)
Mini scones with jam &amp; cream (10)</t>
  </si>
  <si>
    <t>Venue hire fee</t>
  </si>
  <si>
    <t>Assorted sweet platter
Option 1 (50)</t>
  </si>
  <si>
    <t>Assorted sweet platter
Option 2 (50)</t>
  </si>
  <si>
    <t>Mini pecan nut tart (10)
Mini apple tart (10)
Mini choc brownie (10)
Mini lemon meringue (10)
Mini scones with jam &amp; cream (10)</t>
  </si>
  <si>
    <t>Vanilla &amp; chocolate</t>
  </si>
  <si>
    <t>Lemon &amp; poppy seed</t>
  </si>
  <si>
    <t>Banana loaf
( Freshly baked)</t>
  </si>
  <si>
    <t>Homemade scones with jam &amp; cream (12 halves)</t>
  </si>
  <si>
    <t>Fruit kebabs (20 Pieces)</t>
  </si>
  <si>
    <t>Cake corkage</t>
  </si>
  <si>
    <t>Sandwich platter - assorted fillings (32 quarter servings)</t>
  </si>
  <si>
    <t>Chicken spring rolls with sweet chilli dip (20 servings)</t>
  </si>
  <si>
    <t>Vegetable spring rolls with sweet chilli dip (20 servings)</t>
  </si>
  <si>
    <t>Platter crudités with hummus dip (10 - 15 people)</t>
  </si>
  <si>
    <t>Homemade mini sausage rolls -beef (30 pieces)</t>
  </si>
  <si>
    <t>Homemade mini sausage rolls - chicken (30 pieces)</t>
  </si>
  <si>
    <t>Chicken liver pâté with savoury biscuits (8 - 10 people)</t>
  </si>
  <si>
    <t>Chicken strip platter (20 strips)</t>
  </si>
  <si>
    <t>Wrap platter- chicken and halloumi (16 halves)</t>
  </si>
  <si>
    <t>Slider platter - beef (16 portions)</t>
  </si>
  <si>
    <t>Slider platter - chicken (16 portions)</t>
  </si>
  <si>
    <t>Halloumi finger platter with sweet chilli sauce (20 pieces)</t>
  </si>
  <si>
    <t>Homemade assorted
mini quiche platter (18 pieces)</t>
  </si>
  <si>
    <t>Spinach and feta (6)
Bacon and onion (6)
Mediterranean (6)</t>
  </si>
  <si>
    <t>Homemade assorted
cocktail pie platter (24 pieces)</t>
  </si>
  <si>
    <t>Cocktail samoosa (12 pieces)</t>
  </si>
  <si>
    <t>Chicken &amp; leek (4)
Chicken curry (4)
Pepper steak (4)
Beef &amp; onion (4)
Cheese &amp; corn (4)
Spinach &amp; feta (4)</t>
  </si>
  <si>
    <t>Bacon, beef or pork sausages, scrambled eggs, grilled tomatoes, toast ( white &amp; brown), tea &amp; coffee</t>
  </si>
  <si>
    <t>Build your own burger</t>
  </si>
  <si>
    <t>Sunday roast</t>
  </si>
  <si>
    <t>Greek salad</t>
  </si>
  <si>
    <t>Choice of vegetable, chicken OR beef served with a greek salad &amp; crispy bread rolls</t>
  </si>
  <si>
    <t>Assorted danish platter - 
types may vary (24)</t>
  </si>
  <si>
    <t>Served with yellow rice &amp; sambals as well as bread rolls</t>
  </si>
  <si>
    <t>Roast lamb &amp; chicken, served with rice, roast potatoes, vegetables, gravy &amp; mint sauce</t>
  </si>
  <si>
    <t>Traditional salad topped with feta &amp; olives (20 servings)</t>
  </si>
  <si>
    <t>Mini choc brownie 1 pp
Mini apple tart - 1pp
Mini lemon meringue - 1pp
Mini pecan nut tart - 1pp
Mini scone (jam &amp; cream OR cheese &amp; tomato) -1pp
Mini beef or chicken sausage rolls - 4pp
Dainty sandwiches   - 1 full sandwich pp
Mini spinach and feta quiche - 1pp
Tea &amp; coffee
Fruit juice</t>
  </si>
  <si>
    <t>Tea OR hot chocolate OR fruit juice - Please select mini cupcakes, mini chocolate cake, dainty sandwiches,  assorted biscuits &amp; chocolates</t>
  </si>
  <si>
    <t>1L Water jugs with ice &amp; lemon</t>
  </si>
  <si>
    <t>1L fresh fruit juice</t>
  </si>
  <si>
    <t>Tea &amp; coffee station-self service PP</t>
  </si>
  <si>
    <t>Party pack - add ons</t>
  </si>
  <si>
    <t>Party pack - served in party box</t>
  </si>
  <si>
    <t>KIDDIES MEALS &amp; TREATS</t>
  </si>
  <si>
    <t>BEERS &amp; CIDERS</t>
  </si>
  <si>
    <t>Mini yoghurt &amp; fruit</t>
  </si>
  <si>
    <t>French toast &amp; bacon (1 Slice)</t>
  </si>
  <si>
    <t>Hot chip platter (10 servings)</t>
  </si>
  <si>
    <t>Bowl of marshmallows</t>
  </si>
  <si>
    <t>Cheese curls</t>
  </si>
  <si>
    <t>Kiddies biscuits</t>
  </si>
  <si>
    <t>Princess Chair- adult or child option</t>
  </si>
  <si>
    <t>Sweet cart &amp; jars excl sweets</t>
  </si>
  <si>
    <t>Donut stand excl donuts</t>
  </si>
  <si>
    <t>Jumping castle</t>
  </si>
  <si>
    <t>Slip and slide</t>
  </si>
  <si>
    <t>Stretch tents available on request</t>
  </si>
  <si>
    <r>
      <t xml:space="preserve">Rib platter (pork) </t>
    </r>
    <r>
      <rPr>
        <sz val="12"/>
        <rFont val="Calibri"/>
        <family val="2"/>
        <scheme val="minor"/>
      </rPr>
      <t>(1kg)</t>
    </r>
  </si>
  <si>
    <r>
      <t>Biltong platter 600g</t>
    </r>
    <r>
      <rPr>
        <sz val="12"/>
        <rFont val="Calibri"/>
        <family val="2"/>
        <scheme val="minor"/>
      </rPr>
      <t xml:space="preserve"> asst sliced | chilli &amp; plain sticks | drywors with olives</t>
    </r>
  </si>
  <si>
    <r>
      <t xml:space="preserve">Biltong platter </t>
    </r>
    <r>
      <rPr>
        <sz val="12"/>
        <rFont val="Calibri"/>
        <family val="2"/>
        <scheme val="minor"/>
      </rPr>
      <t>1,2kg asst sliced | chilli &amp; plain sticks | drywors with olives</t>
    </r>
  </si>
  <si>
    <t xml:space="preserve">  Savoury cheese board -asst cheese, biscuits, fresh fruit &amp; preserves (10 pax)</t>
  </si>
  <si>
    <r>
      <t>Sticky chicken wings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(12)</t>
    </r>
  </si>
  <si>
    <r>
      <rPr>
        <b/>
        <sz val="12"/>
        <color theme="1"/>
        <rFont val="Calibri"/>
        <family val="2"/>
        <scheme val="minor"/>
      </rPr>
      <t xml:space="preserve">Please confirm in this block:
</t>
    </r>
    <r>
      <rPr>
        <sz val="12"/>
        <color theme="1"/>
        <rFont val="Calibri"/>
        <family val="2"/>
        <scheme val="minor"/>
      </rPr>
      <t>The specific quiche flavours required &amp; quantities</t>
    </r>
  </si>
  <si>
    <r>
      <rPr>
        <b/>
        <sz val="12"/>
        <color theme="1"/>
        <rFont val="Calibri"/>
        <family val="2"/>
        <scheme val="minor"/>
      </rPr>
      <t xml:space="preserve">Please confirm in this block:
</t>
    </r>
    <r>
      <rPr>
        <sz val="12"/>
        <color theme="1"/>
        <rFont val="Calibri"/>
        <family val="2"/>
        <scheme val="minor"/>
      </rPr>
      <t>The specific pie flavours required &amp; quantities</t>
    </r>
  </si>
  <si>
    <r>
      <rPr>
        <b/>
        <sz val="12"/>
        <color theme="1"/>
        <rFont val="Calibri"/>
        <family val="2"/>
        <scheme val="minor"/>
      </rPr>
      <t xml:space="preserve">Please confirm in this block:
</t>
    </r>
    <r>
      <rPr>
        <sz val="12"/>
        <color theme="1"/>
        <rFont val="Calibri"/>
        <family val="2"/>
        <scheme val="minor"/>
      </rPr>
      <t>The specific samoosa flavours required &amp; quantities</t>
    </r>
  </si>
  <si>
    <r>
      <rPr>
        <b/>
        <sz val="12"/>
        <color theme="1"/>
        <rFont val="Calibri"/>
        <family val="2"/>
        <scheme val="minor"/>
      </rPr>
      <t xml:space="preserve">Please indicate in this block:
</t>
    </r>
    <r>
      <rPr>
        <sz val="12"/>
        <color theme="1"/>
        <rFont val="Calibri"/>
        <family val="2"/>
        <scheme val="minor"/>
      </rPr>
      <t>Beef or pork sausage, white or brown toast</t>
    </r>
  </si>
  <si>
    <r>
      <rPr>
        <b/>
        <sz val="12"/>
        <color theme="1"/>
        <rFont val="Calibri"/>
        <family val="2"/>
        <scheme val="minor"/>
      </rPr>
      <t xml:space="preserve">Please indicate in this block:
</t>
    </r>
    <r>
      <rPr>
        <sz val="12"/>
        <color theme="1"/>
        <rFont val="Calibri"/>
        <family val="2"/>
        <scheme val="minor"/>
      </rPr>
      <t>Beef or chicken patties</t>
    </r>
  </si>
  <si>
    <r>
      <rPr>
        <b/>
        <sz val="12"/>
        <color theme="1"/>
        <rFont val="Calibri"/>
        <family val="2"/>
        <scheme val="minor"/>
      </rPr>
      <t xml:space="preserve">Please indicate in this block:
</t>
    </r>
    <r>
      <rPr>
        <sz val="12"/>
        <color theme="1"/>
        <rFont val="Calibri"/>
        <family val="2"/>
        <scheme val="minor"/>
      </rPr>
      <t xml:space="preserve">Mini scones cream and jam (1pp) </t>
    </r>
    <r>
      <rPr>
        <b/>
        <sz val="12"/>
        <color theme="1"/>
        <rFont val="Calibri"/>
        <family val="2"/>
        <scheme val="minor"/>
      </rPr>
      <t xml:space="preserve">or
</t>
    </r>
    <r>
      <rPr>
        <sz val="12"/>
        <color theme="1"/>
        <rFont val="Calibri"/>
        <family val="2"/>
        <scheme val="minor"/>
      </rPr>
      <t xml:space="preserve">Mini scones with cheese and tomato (1 pp)
Mini beef sausage rolls (4pp) </t>
    </r>
    <r>
      <rPr>
        <b/>
        <sz val="12"/>
        <color theme="1"/>
        <rFont val="Calibri"/>
        <family val="2"/>
        <scheme val="minor"/>
      </rPr>
      <t xml:space="preserve">or
</t>
    </r>
    <r>
      <rPr>
        <sz val="12"/>
        <color theme="1"/>
        <rFont val="Calibri"/>
        <family val="2"/>
        <scheme val="minor"/>
      </rPr>
      <t>chicken sausage rolls (4 pp)</t>
    </r>
  </si>
  <si>
    <r>
      <rPr>
        <b/>
        <sz val="12"/>
        <color theme="1"/>
        <rFont val="Calibri"/>
        <family val="2"/>
        <scheme val="minor"/>
      </rPr>
      <t xml:space="preserve">Please indicate in this block:
</t>
    </r>
    <r>
      <rPr>
        <sz val="12"/>
        <color theme="1"/>
        <rFont val="Calibri"/>
        <family val="2"/>
        <scheme val="minor"/>
      </rPr>
      <t xml:space="preserve">Mini scones cream and jam (1pp) </t>
    </r>
    <r>
      <rPr>
        <b/>
        <sz val="12"/>
        <color theme="1"/>
        <rFont val="Calibri"/>
        <family val="2"/>
        <scheme val="minor"/>
      </rPr>
      <t xml:space="preserve">or
</t>
    </r>
    <r>
      <rPr>
        <sz val="12"/>
        <color theme="1"/>
        <rFont val="Calibri"/>
        <family val="2"/>
        <scheme val="minor"/>
      </rPr>
      <t xml:space="preserve">Mini scones with cheese and tomato (1 pp)
Mini Beef sausage rolls (4pp) </t>
    </r>
    <r>
      <rPr>
        <b/>
        <sz val="12"/>
        <color theme="1"/>
        <rFont val="Calibri"/>
        <family val="2"/>
        <scheme val="minor"/>
      </rPr>
      <t xml:space="preserve">or </t>
    </r>
    <r>
      <rPr>
        <sz val="12"/>
        <color theme="1"/>
        <rFont val="Calibri"/>
        <family val="2"/>
        <scheme val="minor"/>
      </rPr>
      <t>chicken sausage rolls (4 pp)</t>
    </r>
  </si>
  <si>
    <r>
      <t xml:space="preserve">Please indicate in this block:
</t>
    </r>
    <r>
      <rPr>
        <sz val="12"/>
        <color theme="1"/>
        <rFont val="Calibri"/>
        <family val="2"/>
        <scheme val="minor"/>
      </rPr>
      <t>Tea or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Hot chocolate
</t>
    </r>
    <r>
      <rPr>
        <b/>
        <sz val="12"/>
        <color theme="1"/>
        <rFont val="Calibri"/>
        <family val="2"/>
        <scheme val="minor"/>
      </rPr>
      <t xml:space="preserve">or
</t>
    </r>
    <r>
      <rPr>
        <sz val="12"/>
        <color theme="1"/>
        <rFont val="Calibri"/>
        <family val="2"/>
        <scheme val="minor"/>
      </rPr>
      <t>Fruit juice</t>
    </r>
    <r>
      <rPr>
        <b/>
        <sz val="12"/>
        <color theme="1"/>
        <rFont val="Calibri"/>
        <family val="2"/>
        <scheme val="minor"/>
      </rPr>
      <t xml:space="preserve">   </t>
    </r>
  </si>
  <si>
    <t>BUFFET LUNCH *PP= per person</t>
  </si>
  <si>
    <t>HIGH TEA *PP= per person</t>
  </si>
  <si>
    <t>FOOD &amp; BEVERAGE</t>
  </si>
  <si>
    <t>FOOD &amp; BEVERAGE DEPOSIT</t>
  </si>
  <si>
    <t>FUNCTION CONFIRMATION FORM</t>
  </si>
  <si>
    <t>*PLEASE COMPLETE THE GREY BOXES</t>
  </si>
  <si>
    <t>BOOKED BY:</t>
  </si>
  <si>
    <t>FUNCTION DATE:</t>
  </si>
  <si>
    <t>TELEPHONE NO:</t>
  </si>
  <si>
    <t>NO OF ADULTS:</t>
  </si>
  <si>
    <t>EMAIL ADDRESS:</t>
  </si>
  <si>
    <t>NO OF CHILDREN:</t>
  </si>
  <si>
    <t>GUEST OF HONOUR:</t>
  </si>
  <si>
    <t xml:space="preserve">TIME: </t>
  </si>
  <si>
    <t>Baby shower</t>
  </si>
  <si>
    <t>Bridal shower</t>
  </si>
  <si>
    <t>High Tea</t>
  </si>
  <si>
    <t>Birthday party: Girl</t>
  </si>
  <si>
    <t>Birthday party: Boy</t>
  </si>
  <si>
    <t xml:space="preserve">Other </t>
  </si>
  <si>
    <t>Time of arrival for setup:</t>
  </si>
  <si>
    <t>TERMS &amp; CONDITIONS</t>
  </si>
  <si>
    <t xml:space="preserve">1. </t>
  </si>
  <si>
    <t>Once this has been paid, it cannot be refunded upon cancellation, and is NOT deducted from the final bill</t>
  </si>
  <si>
    <t xml:space="preserve">2. </t>
  </si>
  <si>
    <t>Initial</t>
  </si>
  <si>
    <t>3.</t>
  </si>
  <si>
    <t>4.</t>
  </si>
  <si>
    <t>5.</t>
  </si>
  <si>
    <t>6.</t>
  </si>
  <si>
    <t>7.</t>
  </si>
  <si>
    <t>No food, beverages or any other consumables may be brought onto the premises</t>
  </si>
  <si>
    <t>8.</t>
  </si>
  <si>
    <t>9.</t>
  </si>
  <si>
    <t>10.</t>
  </si>
  <si>
    <t>11.</t>
  </si>
  <si>
    <r>
      <t xml:space="preserve">A </t>
    </r>
    <r>
      <rPr>
        <b/>
        <sz val="12"/>
        <color theme="1"/>
        <rFont val="Calibri"/>
        <family val="2"/>
        <scheme val="minor"/>
      </rPr>
      <t xml:space="preserve">10% GRATUITY </t>
    </r>
    <r>
      <rPr>
        <sz val="12"/>
        <color theme="1"/>
        <rFont val="Calibri"/>
        <family val="2"/>
        <scheme val="minor"/>
      </rPr>
      <t>will be added to your Final Bill which will be received by the host/hostess &amp; assistants</t>
    </r>
  </si>
  <si>
    <t>12.</t>
  </si>
  <si>
    <t>13.</t>
  </si>
  <si>
    <t>14.</t>
  </si>
  <si>
    <t>SIGNATURE</t>
  </si>
  <si>
    <t>DATE</t>
  </si>
  <si>
    <t>FREQUENTLY ASKED QUESTIONS</t>
  </si>
  <si>
    <t>Your are welcome to bring the following items in for your function:</t>
  </si>
  <si>
    <t>We do have an inhouse decor specialist to assist you with your requirements</t>
  </si>
  <si>
    <t>We look forward to making your function a special day to remember.</t>
  </si>
  <si>
    <t>Flowers, balloons &amp; décor</t>
  </si>
  <si>
    <t>A NON-REFUNDABLE “Venue Hire Fee” is required to secure your booking</t>
  </si>
  <si>
    <t>Please note that all high tea bookings are NON REFUNDABLE</t>
  </si>
  <si>
    <t>Please note that the cost of pre-ordered beverages which are not consumed during the function, will not be refunded</t>
  </si>
  <si>
    <t>These beverages may be removed from the venue</t>
  </si>
  <si>
    <t xml:space="preserve">Please note that the use of a jumping castle, slippery slide or any equipment reliant on electricity are load shedding dependent </t>
  </si>
  <si>
    <t>Please enquire from the host the predicted load shedding schedule on the date of your function</t>
  </si>
  <si>
    <t>Please Initial Blocks 2,3,4,5,8, 9 &amp; 12 this indicates that you are aware &amp; accept the terms as stated above</t>
  </si>
  <si>
    <t>Oat bran</t>
  </si>
  <si>
    <t>Red velvet cake</t>
  </si>
  <si>
    <t>Carrot cake</t>
  </si>
  <si>
    <t>Cupcakes (vanilla, chocolate, red velvet, or carrot - specify icing colour) (each)</t>
  </si>
  <si>
    <r>
      <rPr>
        <b/>
        <sz val="12"/>
        <color theme="1"/>
        <rFont val="Calibri"/>
        <family val="2"/>
        <scheme val="minor"/>
      </rPr>
      <t xml:space="preserve">Please confirm in this block:
</t>
    </r>
    <r>
      <rPr>
        <sz val="12"/>
        <color theme="1"/>
        <rFont val="Calibri"/>
        <family val="2"/>
        <scheme val="minor"/>
      </rPr>
      <t>Vanilla,
chocolate, red velvet or carrot cupcake &amp; colour icing required</t>
    </r>
  </si>
  <si>
    <t>Savoury scones with garlic &amp; herb butter (12 halves)</t>
  </si>
  <si>
    <t>Mini beef meatballs (20)</t>
  </si>
  <si>
    <t>Continental</t>
  </si>
  <si>
    <t>English Breakfast</t>
  </si>
  <si>
    <t>Rolls, homemade beef patties OR crispy chicken patties, pickles, tomato, lettuce, onion &amp; chips</t>
  </si>
  <si>
    <t>Butter chicken curry</t>
  </si>
  <si>
    <t>Roast beef &amp; pork, served with rice, roast potatoes, vegetables, gravy &amp; apple sauce</t>
  </si>
  <si>
    <t>Cake pops (20)</t>
  </si>
  <si>
    <t xml:space="preserve">For 2 </t>
  </si>
  <si>
    <t>For 2</t>
  </si>
  <si>
    <t xml:space="preserve">For children we can add (1)
</t>
  </si>
  <si>
    <t>Mini vanilla crown (6)
Mini cinnamon swirl (6)
Mini raspberry crown (6)
Mini apple coronet (6)</t>
  </si>
  <si>
    <t>Mini vetkoek &amp; mince platter (30 pieces)</t>
  </si>
  <si>
    <r>
      <t>Yoghurt, granola &amp; seasonal fruit, pastry</t>
    </r>
    <r>
      <rPr>
        <sz val="12"/>
        <color rgb="FFFF0000"/>
        <rFont val="Calibri (Body)"/>
      </rPr>
      <t xml:space="preserve"> </t>
    </r>
    <r>
      <rPr>
        <sz val="12"/>
        <color theme="1"/>
        <rFont val="Calibri"/>
        <family val="2"/>
        <scheme val="minor"/>
      </rPr>
      <t>cheese &amp; cold cuts, scrambled eggs, grilled tomatoes, baked beans, bacon, beef or pork sausages, toast (white &amp; brown), juice, tea &amp; coffee</t>
    </r>
  </si>
  <si>
    <t>Homemade cheese &amp; onion loaf (Freshly baked)</t>
  </si>
  <si>
    <t>Castle Lite</t>
  </si>
  <si>
    <t>SOFT DRINKS</t>
  </si>
  <si>
    <r>
      <rPr>
        <b/>
        <sz val="12"/>
        <color theme="1"/>
        <rFont val="Calibri"/>
        <family val="2"/>
        <scheme val="minor"/>
      </rPr>
      <t xml:space="preserve">Please indicate in this block:
</t>
    </r>
    <r>
      <rPr>
        <sz val="12"/>
        <color theme="1"/>
        <rFont val="Calibri"/>
        <family val="2"/>
        <scheme val="minor"/>
      </rPr>
      <t xml:space="preserve">Orange, mango or fruit cocktail </t>
    </r>
  </si>
  <si>
    <t>Alvi's Drift Pinotage</t>
  </si>
  <si>
    <t>Alvi's Drift Pinotage Rose</t>
  </si>
  <si>
    <t xml:space="preserve">Appletizer </t>
  </si>
  <si>
    <t xml:space="preserve">Coca Cola Can </t>
  </si>
  <si>
    <t xml:space="preserve">Coke Zero </t>
  </si>
  <si>
    <t xml:space="preserve">Dry Lemon </t>
  </si>
  <si>
    <t xml:space="preserve">Fanta Orange </t>
  </si>
  <si>
    <t>Lemonade</t>
  </si>
  <si>
    <t>Liqui Fruit Mango &amp; Orange</t>
  </si>
  <si>
    <t>Red Bull</t>
  </si>
  <si>
    <t>Red Bull Sugar Free</t>
  </si>
  <si>
    <t xml:space="preserve">Sprite </t>
  </si>
  <si>
    <t>All prices below are per can, bottle or cup</t>
  </si>
  <si>
    <t>Stoney ginger beer</t>
  </si>
  <si>
    <t>Castle Free</t>
  </si>
  <si>
    <t>Flying Fish Dry Apple</t>
  </si>
  <si>
    <t>Flying Fish Lemon</t>
  </si>
  <si>
    <t>Heineken Free</t>
  </si>
  <si>
    <t>Tafel Lager</t>
  </si>
  <si>
    <t>Caribbean Twist Pina Colada</t>
  </si>
  <si>
    <t>Red Square</t>
  </si>
  <si>
    <t>Savanna Free</t>
  </si>
  <si>
    <t>Tipo Tinto R&amp;R</t>
  </si>
  <si>
    <t>Guinness</t>
  </si>
  <si>
    <t>Boschendal Blanc De Noir</t>
  </si>
  <si>
    <t>Spier Chardonnay Pinot Noir</t>
  </si>
  <si>
    <t>Delaire Graff Summercourt Chardonnay</t>
  </si>
  <si>
    <t>Protea Savingnon Blanc</t>
  </si>
  <si>
    <t>Waterside Chardonnay</t>
  </si>
  <si>
    <t>Diemersdal Merlot</t>
  </si>
  <si>
    <t>Simonsig Labyrith Cab Sav</t>
  </si>
  <si>
    <t>Simonsig Mr Borios Shiraz</t>
  </si>
  <si>
    <t>Weltevrede Cherry Choc Merlot</t>
  </si>
  <si>
    <t xml:space="preserve">Kleine Zalze Brut </t>
  </si>
  <si>
    <t>BUBBLY</t>
  </si>
  <si>
    <t>Villiera Brut Rose</t>
  </si>
  <si>
    <t>Ice cream cup</t>
  </si>
  <si>
    <t>Decadent chocolate mousse cake</t>
  </si>
  <si>
    <t>Chocolate cake</t>
  </si>
  <si>
    <t>Coffee caramel with cream cheesecake</t>
  </si>
  <si>
    <t>Fridge cheesecake</t>
  </si>
  <si>
    <t>Poppyseed cake</t>
  </si>
  <si>
    <t xml:space="preserve">Lipton Ice Tea Peach </t>
  </si>
  <si>
    <t>Tonic Water Schweppes</t>
  </si>
  <si>
    <t>Soda Water Schweppes</t>
  </si>
  <si>
    <t>Wildekrans Estate Deep Purple</t>
  </si>
  <si>
    <t>Wildekrans Estate Sauvignon Blanc</t>
  </si>
  <si>
    <t>Liqui Fruit Breakfast Punch Can 200 ml</t>
  </si>
  <si>
    <t>Mineral Water Sparkling (500ml)</t>
  </si>
  <si>
    <t>Mineral Water Still (500ml)</t>
  </si>
  <si>
    <t>Grapetiser</t>
  </si>
  <si>
    <t>Sparletta Cream Soda Can</t>
  </si>
  <si>
    <t xml:space="preserve">Sparletta Sparberry Cream Soda </t>
  </si>
  <si>
    <t>Protea Chenin Blanc</t>
  </si>
  <si>
    <t>Diemersdal Pinotage</t>
  </si>
  <si>
    <r>
      <rPr>
        <b/>
        <sz val="12"/>
        <color theme="1"/>
        <rFont val="Calibri"/>
        <family val="2"/>
        <scheme val="minor"/>
      </rPr>
      <t xml:space="preserve">Please indicate in this block:                                         </t>
    </r>
    <r>
      <rPr>
        <sz val="12"/>
        <color theme="1"/>
        <rFont val="Calibri"/>
        <family val="2"/>
        <scheme val="minor"/>
      </rPr>
      <t xml:space="preserve">Adult or child chair </t>
    </r>
  </si>
  <si>
    <t xml:space="preserve">A sandwich, fruit, a sweet, crisps &amp; juice
</t>
  </si>
  <si>
    <t xml:space="preserve">The Vegetarian Picnic basket includes the following items:
fruit, olives, mini baguette
cheese bread stick, potato salad, veggie wrap, hummus,  trio of cheeses, biscuits, 
onion marmalade (select the beverage/s of your choice at an additional charge from the drinks menu below)
</t>
  </si>
  <si>
    <t xml:space="preserve">The Breakfast Picnic basket includes the following items:
 fresh seasonal fruit, full cream plain yoghurt, homemade granola, pastry of the day, cheese, cold cuts, poppyseed muffin &amp; fruit juice
</t>
  </si>
  <si>
    <t>The Imbabali Picnic basket includes the following items:
salami, ham, fruit,
olives, mini baguette
dry wors, plain biltong stick,
chilli biltong stick, 
cheese bread stick
hummus, trio of cheeses, biscuits, 
and onion marmalade 
(select the beverage/s of your choice at an additional charge from the drinks menu below)</t>
  </si>
  <si>
    <t>Cheese &amp; corn (4)
Beef mince(4)
Chicken mince (4)</t>
  </si>
  <si>
    <t>Yoghurt, granola &amp; seasonal fruit, croissant with cheese &amp; tomato, tea &amp; coffee</t>
  </si>
  <si>
    <t>Mini milk tart - 1pp
Mini fruit tart - 1pp
Chocolate eclair -1pp
Mini scone (jam &amp; cream OR cheese &amp; tomato)- 1pp
Mini beef or chicken sausage rolls - 4pp
Dainty sandwiches   - 1 sandwich pp
Tea &amp; coffee
Fruit juice</t>
  </si>
  <si>
    <r>
      <rPr>
        <b/>
        <sz val="12"/>
        <color theme="1"/>
        <rFont val="Calibri"/>
        <family val="2"/>
        <scheme val="minor"/>
      </rPr>
      <t xml:space="preserve">Please indicate in this block:
</t>
    </r>
    <r>
      <rPr>
        <sz val="12"/>
        <color theme="1"/>
        <rFont val="Calibri"/>
        <family val="2"/>
        <scheme val="minor"/>
      </rPr>
      <t>Veg, chicken or beef lasagne</t>
    </r>
  </si>
  <si>
    <t>Chicken strips &amp; chips</t>
  </si>
  <si>
    <t>Hot dog &amp; chips</t>
  </si>
  <si>
    <t>Ribs, quiches, potato wedges, chicken wings, onion rings, chicken strips &amp; meatballs</t>
  </si>
  <si>
    <t>Meat platter with Chef's savoury dip (for 2)</t>
  </si>
  <si>
    <t>Meat platter with Chef's savoury dip (for 4)</t>
  </si>
  <si>
    <t>Meat platter with Chef's savoury dip (for 8)</t>
  </si>
  <si>
    <t>Meat platter with Chef's savoury dip (for 12)</t>
  </si>
  <si>
    <t>Breakfast platter (for 6)</t>
  </si>
  <si>
    <t>Seasonal fruit, pastry of the day, cheese, cold cuts, muffins &amp; biscuits</t>
  </si>
  <si>
    <t>Sweet &amp; savoury platter (for 2)</t>
  </si>
  <si>
    <t>Mixed nuts, cheese, cold cuts, olives, tartlets, seasonal fruit, biscuits, popcorn &amp; chocolate</t>
  </si>
  <si>
    <t>Sweet &amp; savoury platter (for 4)</t>
  </si>
  <si>
    <t>Sweet &amp; savoury platter (for 8)</t>
  </si>
  <si>
    <t>Sweet &amp; savoury platter (for 12)</t>
  </si>
  <si>
    <t>Seasonal fruit platter (for 12)</t>
  </si>
  <si>
    <t>Biscuits, tartlets, chocolate, popcorn, seasonal fruit &amp; mixed nuts</t>
  </si>
  <si>
    <t>SAVOURY BOARDS</t>
  </si>
  <si>
    <t>Sweet platter (for 2)</t>
  </si>
  <si>
    <t>Sweet platter (for 4)</t>
  </si>
  <si>
    <t>Sweet platter (for 12)</t>
  </si>
  <si>
    <t>Sweet platter (for 8)</t>
  </si>
  <si>
    <t>JC Le Roux La Fleurette</t>
  </si>
  <si>
    <t>Wildekrans MCC Demi Sec</t>
  </si>
  <si>
    <t>Suckers (each)</t>
  </si>
  <si>
    <t>Tomato Cocktail Ceres</t>
  </si>
  <si>
    <t>15.</t>
  </si>
  <si>
    <t>51-60 guests</t>
  </si>
  <si>
    <t>61-70 guests</t>
  </si>
  <si>
    <t>71-90 guests</t>
  </si>
  <si>
    <t>0-10 guests</t>
  </si>
  <si>
    <t>11-20 guests</t>
  </si>
  <si>
    <t>21-30 guests</t>
  </si>
  <si>
    <t>31-40 guests</t>
  </si>
  <si>
    <t>41-50 guests</t>
  </si>
  <si>
    <t>All EFT Payments to reflect in our bank before we recognise it as a payment for the event</t>
  </si>
  <si>
    <t>Prices subject to change without prior notice</t>
  </si>
  <si>
    <t>Venue Hire is not exclusive, does not include accommodation and is for a duration of 8 hours</t>
  </si>
  <si>
    <t>If you would like to host an exclusive event please ask for our event function sheet</t>
  </si>
  <si>
    <t>16.</t>
  </si>
  <si>
    <t>17.</t>
  </si>
  <si>
    <t>Children under 2 years of age complimentary</t>
  </si>
  <si>
    <t>I, _________________________(Name and surname) hereby acknowledge that I have read the complete document &amp; accept the Terms &amp; Conditions hereof</t>
  </si>
  <si>
    <t>Benches, gazebos, cutlery, glassware, crockery &amp; white paper napkins are included in your venue hire</t>
  </si>
  <si>
    <t>Final Catering Selections and Number of Guests are to be submitted seven days prior to your event</t>
  </si>
  <si>
    <t>18.</t>
  </si>
  <si>
    <t>19.</t>
  </si>
  <si>
    <t>IMBABALI RETREAT &amp; VENUE - FUNCTION PRICE LIST</t>
  </si>
  <si>
    <t xml:space="preserve">All fruit, vegetables, flowers, &amp; plants growing on the farm are the property of Imbabali Retreat &amp; Venue. </t>
  </si>
  <si>
    <t>Please refrain from picking or removing any fruit, vegetable, plant, or flower</t>
  </si>
  <si>
    <t xml:space="preserve">Children to be always under adult supervision and remain the responsibility of the parents/guardians – children to be disciplined </t>
  </si>
  <si>
    <t>and not run around the venue</t>
  </si>
  <si>
    <t>Any adittional purchases on the day of the function will be charged for seperately, and must be paid in full before departure.</t>
  </si>
  <si>
    <r>
      <t xml:space="preserve">Please send the confirmation of payment for the </t>
    </r>
    <r>
      <rPr>
        <b/>
        <sz val="12"/>
        <color theme="1"/>
        <rFont val="Calibri"/>
        <family val="2"/>
        <scheme val="minor"/>
      </rPr>
      <t>NON-REFUNDABLE</t>
    </r>
    <r>
      <rPr>
        <sz val="12"/>
        <color theme="1"/>
        <rFont val="Calibri"/>
        <family val="2"/>
        <scheme val="minor"/>
      </rPr>
      <t xml:space="preserve"> “Venue Hire Fee” to accounts@imbabali.co.za </t>
    </r>
  </si>
  <si>
    <t>to confirm your booking</t>
  </si>
  <si>
    <r>
      <t xml:space="preserve">Please note that if the event is cancelled between 4 &amp; 7 days, </t>
    </r>
    <r>
      <rPr>
        <b/>
        <sz val="12"/>
        <color theme="1"/>
        <rFont val="Calibri"/>
        <family val="2"/>
      </rPr>
      <t>50%</t>
    </r>
    <r>
      <rPr>
        <sz val="12"/>
        <color theme="1"/>
        <rFont val="Calibri"/>
        <family val="2"/>
        <scheme val="minor"/>
      </rPr>
      <t xml:space="preserve"> of the food and beverage cost is NON REFUNDABLE.</t>
    </r>
  </si>
  <si>
    <t>If cancelled 1 - 3 days prior to your event 100% will be forfeited.</t>
  </si>
  <si>
    <t>Please complete the gray blocks. Totals will automatically populate.</t>
  </si>
  <si>
    <t>AND EMAIL BACK TO accounts@imbabali.co.za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</si>
</sst>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i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 (Body)"/>
    </font>
    <font>
      <sz val="12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6" fillId="0" borderId="1" xfId="0" applyFont="1" applyBorder="1" applyAlignment="1">
      <alignment horizontal="center" wrapText="1"/>
    </xf>
    <xf numFmtId="0" fontId="7" fillId="0" borderId="0" xfId="0" applyFont="1"/>
    <xf numFmtId="0" fontId="8" fillId="2" borderId="1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8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8" fillId="0" borderId="3" xfId="0" applyFont="1" applyBorder="1" applyAlignment="1">
      <alignment horizontal="right" vertical="center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1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right" vertical="center"/>
      <protection locked="0"/>
    </xf>
    <xf numFmtId="0" fontId="14" fillId="0" borderId="5" xfId="0" applyFont="1" applyBorder="1" applyAlignment="1" applyProtection="1">
      <alignment vertical="center"/>
      <protection locked="0"/>
    </xf>
    <xf numFmtId="0" fontId="15" fillId="0" borderId="1" xfId="0" applyFont="1" applyBorder="1" applyAlignment="1">
      <alignment horizontal="right" vertical="center"/>
    </xf>
    <xf numFmtId="0" fontId="10" fillId="0" borderId="1" xfId="0" applyFont="1" applyBorder="1" applyAlignment="1" applyProtection="1">
      <alignment vertical="center"/>
      <protection locked="0"/>
    </xf>
    <xf numFmtId="0" fontId="15" fillId="0" borderId="0" xfId="0" applyFont="1" applyAlignment="1">
      <alignment horizontal="right" vertical="center"/>
    </xf>
    <xf numFmtId="0" fontId="10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horizontal="right" vertical="center"/>
    </xf>
    <xf numFmtId="0" fontId="8" fillId="0" borderId="0" xfId="0" applyFont="1" applyAlignment="1" applyProtection="1">
      <alignment horizontal="right" vertical="center"/>
      <protection locked="0"/>
    </xf>
    <xf numFmtId="0" fontId="13" fillId="0" borderId="6" xfId="0" applyFont="1" applyBorder="1" applyAlignment="1" applyProtection="1">
      <alignment vertical="center"/>
      <protection locked="0"/>
    </xf>
    <xf numFmtId="0" fontId="10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horizontal="left" vertical="center"/>
      <protection locked="0"/>
    </xf>
    <xf numFmtId="0" fontId="10" fillId="3" borderId="3" xfId="0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 applyProtection="1">
      <alignment vertical="center"/>
      <protection locked="0"/>
    </xf>
    <xf numFmtId="1" fontId="0" fillId="0" borderId="1" xfId="0" applyNumberFormat="1" applyBorder="1" applyAlignment="1">
      <alignment horizontal="center" vertical="center"/>
    </xf>
    <xf numFmtId="0" fontId="0" fillId="0" borderId="9" xfId="0" applyBorder="1"/>
    <xf numFmtId="0" fontId="18" fillId="0" borderId="0" xfId="0" applyFont="1"/>
    <xf numFmtId="0" fontId="19" fillId="0" borderId="0" xfId="0" applyFont="1"/>
    <xf numFmtId="0" fontId="13" fillId="0" borderId="0" xfId="0" applyFont="1"/>
    <xf numFmtId="0" fontId="9" fillId="0" borderId="0" xfId="0" applyFont="1"/>
    <xf numFmtId="0" fontId="2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0" fillId="0" borderId="10" xfId="0" applyBorder="1"/>
    <xf numFmtId="0" fontId="8" fillId="2" borderId="0" xfId="0" applyFont="1" applyFill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8" fillId="0" borderId="9" xfId="0" applyFont="1" applyBorder="1"/>
    <xf numFmtId="49" fontId="8" fillId="0" borderId="10" xfId="0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5" fillId="0" borderId="0" xfId="0" applyFont="1"/>
    <xf numFmtId="0" fontId="8" fillId="2" borderId="1" xfId="0" applyFont="1" applyFill="1" applyBorder="1"/>
    <xf numFmtId="0" fontId="1" fillId="4" borderId="0" xfId="0" applyFont="1" applyFill="1"/>
    <xf numFmtId="0" fontId="0" fillId="4" borderId="0" xfId="0" applyFill="1"/>
    <xf numFmtId="0" fontId="26" fillId="4" borderId="17" xfId="0" applyFont="1" applyFill="1" applyBorder="1" applyAlignment="1">
      <alignment horizontal="center" vertical="center" wrapText="1"/>
    </xf>
    <xf numFmtId="0" fontId="27" fillId="4" borderId="18" xfId="0" applyFont="1" applyFill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340995</xdr:colOff>
      <xdr:row>14</xdr:row>
      <xdr:rowOff>1905</xdr:rowOff>
    </xdr:from>
    <xdr:ext cx="4137660" cy="15621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FE55CED-2056-4994-8C75-61D16206E0EF}"/>
            </a:ext>
          </a:extLst>
        </xdr:cNvPr>
        <xdr:cNvSpPr txBox="1"/>
      </xdr:nvSpPr>
      <xdr:spPr>
        <a:xfrm>
          <a:off x="340995" y="2580005"/>
          <a:ext cx="4137660" cy="15621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ZA" sz="1100" b="1"/>
        </a:p>
        <a:p>
          <a:r>
            <a:rPr lang="en-ZA" sz="1100" b="1"/>
            <a:t>PROCEDURE TO SECURE YOUR FUNCTION:</a:t>
          </a:r>
        </a:p>
        <a:p>
          <a:r>
            <a:rPr lang="en-ZA" sz="1100"/>
            <a:t>1. Check availability</a:t>
          </a:r>
        </a:p>
        <a:p>
          <a:r>
            <a:rPr lang="en-ZA" sz="1100"/>
            <a:t>2. Front page completed, signed &amp; sent back with POP</a:t>
          </a:r>
        </a:p>
        <a:p>
          <a:r>
            <a:rPr lang="en-ZA" sz="1100"/>
            <a:t>3. Venue Hire paid - Reference your name &amp; date of function</a:t>
          </a:r>
        </a:p>
        <a:p>
          <a:r>
            <a:rPr lang="en-ZA" sz="1100"/>
            <a:t>4. Catering order to be emailed, together with POP in full</a:t>
          </a:r>
        </a:p>
        <a:p>
          <a:r>
            <a:rPr lang="en-ZA" sz="1100"/>
            <a:t>    on the food &amp; beverage order seven days prior to the event</a:t>
          </a:r>
        </a:p>
        <a:p>
          <a:r>
            <a:rPr lang="en-ZA" sz="1100">
              <a:solidFill>
                <a:sysClr val="windowText" lastClr="000000"/>
              </a:solidFill>
            </a:rPr>
            <a:t>5. NB: Strictly no changes to be made after this day to functions</a:t>
          </a:r>
        </a:p>
      </xdr:txBody>
    </xdr:sp>
    <xdr:clientData/>
  </xdr:oneCellAnchor>
  <xdr:oneCellAnchor>
    <xdr:from>
      <xdr:col>3</xdr:col>
      <xdr:colOff>474345</xdr:colOff>
      <xdr:row>14</xdr:row>
      <xdr:rowOff>1905</xdr:rowOff>
    </xdr:from>
    <xdr:ext cx="1943100" cy="155067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D3C94FC-0510-40C9-845D-0D581F11AB3D}"/>
            </a:ext>
          </a:extLst>
        </xdr:cNvPr>
        <xdr:cNvSpPr txBox="1"/>
      </xdr:nvSpPr>
      <xdr:spPr>
        <a:xfrm>
          <a:off x="4614545" y="2580005"/>
          <a:ext cx="1943100" cy="155067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ZA" sz="1100" b="1"/>
        </a:p>
        <a:p>
          <a:r>
            <a:rPr lang="en-ZA" sz="1100" b="1"/>
            <a:t>BANKING</a:t>
          </a:r>
          <a:r>
            <a:rPr lang="en-ZA" sz="1100" b="1" baseline="0"/>
            <a:t> DETAILS</a:t>
          </a:r>
          <a:r>
            <a:rPr lang="en-ZA" sz="1100" b="1"/>
            <a:t>:</a:t>
          </a:r>
        </a:p>
        <a:p>
          <a:r>
            <a:rPr lang="en-ZA" sz="1100"/>
            <a:t>Imbabali Retreat &amp; Venue</a:t>
          </a:r>
          <a:endParaRPr lang="en-ZA" sz="1100" baseline="0"/>
        </a:p>
        <a:p>
          <a:r>
            <a:rPr lang="en-Z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First National Bank</a:t>
          </a:r>
        </a:p>
        <a:p>
          <a:r>
            <a:rPr lang="en-Z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Current Account</a:t>
          </a:r>
        </a:p>
        <a:p>
          <a:r>
            <a:rPr lang="en-Z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627 831 46 999</a:t>
          </a:r>
        </a:p>
        <a:p>
          <a:r>
            <a:rPr lang="en-Z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Magaliesburg Branch 254 005</a:t>
          </a:r>
        </a:p>
        <a:p>
          <a:endParaRPr lang="en-ZA" sz="1100"/>
        </a:p>
      </xdr:txBody>
    </xdr:sp>
    <xdr:clientData/>
  </xdr:oneCellAnchor>
  <xdr:oneCellAnchor>
    <xdr:from>
      <xdr:col>4</xdr:col>
      <xdr:colOff>872490</xdr:colOff>
      <xdr:row>13</xdr:row>
      <xdr:rowOff>179070</xdr:rowOff>
    </xdr:from>
    <xdr:ext cx="2457450" cy="155067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9487C62-FC72-4DAA-871C-A4829C117249}"/>
            </a:ext>
          </a:extLst>
        </xdr:cNvPr>
        <xdr:cNvSpPr txBox="1"/>
      </xdr:nvSpPr>
      <xdr:spPr>
        <a:xfrm>
          <a:off x="6663690" y="2573020"/>
          <a:ext cx="2457450" cy="155067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ZA" sz="1100" b="1"/>
        </a:p>
        <a:p>
          <a:r>
            <a:rPr lang="en-ZA" sz="1100" b="1"/>
            <a:t>Address:</a:t>
          </a:r>
          <a:r>
            <a:rPr lang="en-ZA" sz="1100" b="1" baseline="0"/>
            <a:t> </a:t>
          </a:r>
          <a:r>
            <a:rPr lang="en-Z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Plot RH27 R560, Hekpoort Road, Magaliesburg</a:t>
          </a:r>
        </a:p>
        <a:p>
          <a:r>
            <a:rPr lang="en-ZA" sz="1100" b="1"/>
            <a:t>Email: </a:t>
          </a:r>
          <a:r>
            <a:rPr lang="en-Z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bookings@imbabali.co.za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ZA" sz="1100" b="1"/>
            <a:t>Tel</a:t>
          </a:r>
          <a:r>
            <a:rPr lang="en-ZA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ZA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Z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+27(83) 311 1146</a:t>
          </a:r>
        </a:p>
        <a:p>
          <a:r>
            <a:rPr lang="en-ZA" sz="11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www.imbabali.co.za</a:t>
          </a:r>
          <a:endParaRPr lang="en-ZA" sz="110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Z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3</xdr:col>
      <xdr:colOff>814916</xdr:colOff>
      <xdr:row>0</xdr:row>
      <xdr:rowOff>107949</xdr:rowOff>
    </xdr:from>
    <xdr:to>
      <xdr:col>4</xdr:col>
      <xdr:colOff>1460383</xdr:colOff>
      <xdr:row>13</xdr:row>
      <xdr:rowOff>3385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4CDB8F2-AF22-515A-BD75-A4C8E4AC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8916" y="107949"/>
          <a:ext cx="2271067" cy="2283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27A72-CE92-4D65-8548-D3424F33C63F}">
  <dimension ref="A1:G247"/>
  <sheetViews>
    <sheetView showGridLines="0" tabSelected="1" zoomScaleNormal="100" workbookViewId="0">
      <selection activeCell="G12" sqref="G12"/>
    </sheetView>
  </sheetViews>
  <sheetFormatPr defaultRowHeight="15.6"/>
  <cols>
    <col min="1" max="1" width="30.33203125" style="11" customWidth="1"/>
    <col min="2" max="2" width="35.44140625" style="11" customWidth="1"/>
    <col min="3" max="3" width="27.6640625" style="11" customWidth="1"/>
    <col min="4" max="4" width="20" customWidth="1"/>
    <col min="5" max="5" width="20" style="11" customWidth="1"/>
    <col min="6" max="6" width="7.21875" style="25" customWidth="1"/>
    <col min="7" max="7" width="42.21875" style="25" customWidth="1"/>
  </cols>
  <sheetData>
    <row r="1" spans="1:7" ht="14.55" customHeight="1">
      <c r="A1" s="115" t="s">
        <v>308</v>
      </c>
      <c r="B1" s="115"/>
      <c r="C1" s="115"/>
      <c r="D1" s="115"/>
      <c r="E1" s="115"/>
      <c r="F1" s="68"/>
    </row>
    <row r="2" spans="1:7" ht="13.95" customHeight="1">
      <c r="A2" s="115"/>
      <c r="B2" s="115"/>
      <c r="C2" s="115"/>
      <c r="D2" s="115"/>
      <c r="E2" s="115"/>
      <c r="F2" s="68"/>
    </row>
    <row r="3" spans="1:7" ht="13.95" customHeight="1">
      <c r="A3" s="5"/>
      <c r="B3" s="5"/>
      <c r="C3" s="5"/>
      <c r="D3" s="4"/>
      <c r="E3" s="5"/>
      <c r="F3" s="69"/>
    </row>
    <row r="4" spans="1:7" ht="13.95" customHeight="1">
      <c r="A4" s="5"/>
      <c r="B4" s="5"/>
      <c r="C4" s="5"/>
      <c r="D4" s="4"/>
      <c r="E4" s="5"/>
      <c r="F4" s="69"/>
    </row>
    <row r="5" spans="1:7" s="2" customFormat="1" ht="21" customHeight="1">
      <c r="A5" s="12" t="s">
        <v>0</v>
      </c>
      <c r="B5" s="6" t="s">
        <v>1</v>
      </c>
      <c r="C5" s="13" t="s">
        <v>2</v>
      </c>
      <c r="D5" s="1" t="s">
        <v>3</v>
      </c>
      <c r="E5" s="13" t="s">
        <v>4</v>
      </c>
      <c r="F5" s="70"/>
      <c r="G5" s="25"/>
    </row>
    <row r="6" spans="1:7" ht="21" customHeight="1">
      <c r="A6" s="41"/>
      <c r="B6" s="7"/>
      <c r="C6" s="14"/>
      <c r="D6" s="103" t="s">
        <v>318</v>
      </c>
      <c r="E6" s="14"/>
      <c r="F6" s="71"/>
    </row>
    <row r="7" spans="1:7" ht="21" customHeight="1">
      <c r="A7" s="42" t="s">
        <v>5</v>
      </c>
      <c r="D7" s="104"/>
    </row>
    <row r="8" spans="1:7" ht="21" customHeight="1">
      <c r="A8" s="8" t="s">
        <v>51</v>
      </c>
      <c r="B8" s="8" t="s">
        <v>291</v>
      </c>
      <c r="C8" s="8">
        <v>70</v>
      </c>
      <c r="D8" s="3"/>
      <c r="E8" s="17">
        <f>C8*D8</f>
        <v>0</v>
      </c>
      <c r="F8" s="57"/>
    </row>
    <row r="9" spans="1:7" ht="21" customHeight="1">
      <c r="A9" s="8" t="s">
        <v>51</v>
      </c>
      <c r="B9" s="8" t="s">
        <v>292</v>
      </c>
      <c r="C9" s="8">
        <v>75</v>
      </c>
      <c r="D9" s="3"/>
      <c r="E9" s="17">
        <f t="shared" ref="E9:E16" si="0">C9*D9</f>
        <v>0</v>
      </c>
      <c r="F9" s="57"/>
    </row>
    <row r="10" spans="1:7" ht="21" customHeight="1">
      <c r="A10" s="8" t="s">
        <v>51</v>
      </c>
      <c r="B10" s="8" t="s">
        <v>293</v>
      </c>
      <c r="C10" s="8">
        <v>80</v>
      </c>
      <c r="D10" s="3"/>
      <c r="E10" s="17">
        <f t="shared" si="0"/>
        <v>0</v>
      </c>
      <c r="F10" s="57"/>
    </row>
    <row r="11" spans="1:7" ht="21" customHeight="1">
      <c r="A11" s="8" t="s">
        <v>51</v>
      </c>
      <c r="B11" s="8" t="s">
        <v>294</v>
      </c>
      <c r="C11" s="8">
        <v>85</v>
      </c>
      <c r="D11" s="3"/>
      <c r="E11" s="17">
        <f t="shared" si="0"/>
        <v>0</v>
      </c>
      <c r="F11" s="57"/>
    </row>
    <row r="12" spans="1:7" ht="21" customHeight="1">
      <c r="A12" s="8" t="s">
        <v>51</v>
      </c>
      <c r="B12" s="8" t="s">
        <v>295</v>
      </c>
      <c r="C12" s="8">
        <v>90</v>
      </c>
      <c r="D12" s="3"/>
      <c r="E12" s="17">
        <f t="shared" si="0"/>
        <v>0</v>
      </c>
      <c r="F12" s="57"/>
      <c r="G12"/>
    </row>
    <row r="13" spans="1:7" ht="21" customHeight="1">
      <c r="A13" s="8" t="s">
        <v>51</v>
      </c>
      <c r="B13" s="8" t="s">
        <v>288</v>
      </c>
      <c r="C13" s="9">
        <v>95</v>
      </c>
      <c r="D13" s="3"/>
      <c r="E13" s="17">
        <f>C13*D13</f>
        <v>0</v>
      </c>
      <c r="F13" s="57"/>
      <c r="G13"/>
    </row>
    <row r="14" spans="1:7" ht="21" customHeight="1">
      <c r="A14" s="8" t="s">
        <v>51</v>
      </c>
      <c r="B14" s="8" t="s">
        <v>289</v>
      </c>
      <c r="C14" s="9">
        <v>100</v>
      </c>
      <c r="D14" s="3"/>
      <c r="E14" s="17">
        <f t="shared" si="0"/>
        <v>0</v>
      </c>
      <c r="F14" s="57"/>
      <c r="G14"/>
    </row>
    <row r="15" spans="1:7" ht="21" customHeight="1">
      <c r="A15" s="8" t="s">
        <v>51</v>
      </c>
      <c r="B15" s="8" t="s">
        <v>290</v>
      </c>
      <c r="C15" s="9">
        <v>105</v>
      </c>
      <c r="D15" s="3"/>
      <c r="E15" s="17">
        <f t="shared" si="0"/>
        <v>0</v>
      </c>
      <c r="F15" s="57"/>
      <c r="G15"/>
    </row>
    <row r="16" spans="1:7" ht="21" customHeight="1">
      <c r="A16" s="8" t="s">
        <v>51</v>
      </c>
      <c r="B16" s="9" t="s">
        <v>6</v>
      </c>
      <c r="C16" s="9">
        <v>110</v>
      </c>
      <c r="D16" s="3"/>
      <c r="E16" s="17">
        <f t="shared" si="0"/>
        <v>0</v>
      </c>
      <c r="F16" s="57"/>
      <c r="G16"/>
    </row>
    <row r="17" spans="1:7" ht="21" customHeight="1">
      <c r="A17" s="32"/>
      <c r="B17" s="33"/>
      <c r="C17" s="33"/>
      <c r="D17" s="16"/>
      <c r="E17" s="18">
        <f>SUM(E8:E16)</f>
        <v>0</v>
      </c>
      <c r="F17" s="19"/>
    </row>
    <row r="18" spans="1:7" ht="21" customHeight="1">
      <c r="A18" s="32"/>
      <c r="B18" s="33"/>
      <c r="C18" s="33"/>
      <c r="D18" s="16"/>
      <c r="E18" s="19"/>
      <c r="F18" s="19"/>
    </row>
    <row r="19" spans="1:7" ht="21" customHeight="1">
      <c r="A19" s="40" t="s">
        <v>7</v>
      </c>
      <c r="B19" s="38"/>
      <c r="C19" s="38"/>
      <c r="D19" s="39"/>
      <c r="E19" s="38"/>
      <c r="F19" s="15"/>
    </row>
    <row r="20" spans="1:7" ht="120.45" customHeight="1">
      <c r="A20" s="10" t="s">
        <v>83</v>
      </c>
      <c r="B20" s="10" t="s">
        <v>191</v>
      </c>
      <c r="C20" s="8">
        <v>395</v>
      </c>
      <c r="D20" s="3"/>
      <c r="E20" s="17">
        <f>C20*D20</f>
        <v>0</v>
      </c>
      <c r="F20" s="57"/>
    </row>
    <row r="21" spans="1:7" ht="120.45" customHeight="1">
      <c r="A21" s="10" t="s">
        <v>52</v>
      </c>
      <c r="B21" s="10" t="s">
        <v>50</v>
      </c>
      <c r="C21" s="8">
        <v>729</v>
      </c>
      <c r="D21" s="3"/>
      <c r="E21" s="17">
        <f t="shared" ref="E21:E22" si="1">C21*D21</f>
        <v>0</v>
      </c>
      <c r="F21" s="57"/>
    </row>
    <row r="22" spans="1:7" ht="120.45" customHeight="1">
      <c r="A22" s="10" t="s">
        <v>53</v>
      </c>
      <c r="B22" s="10" t="s">
        <v>54</v>
      </c>
      <c r="C22" s="8">
        <v>769</v>
      </c>
      <c r="D22" s="3"/>
      <c r="E22" s="17">
        <f t="shared" si="1"/>
        <v>0</v>
      </c>
      <c r="F22" s="57"/>
    </row>
    <row r="23" spans="1:7" ht="37.950000000000003" customHeight="1">
      <c r="A23" s="10" t="s">
        <v>279</v>
      </c>
      <c r="B23" s="10" t="s">
        <v>277</v>
      </c>
      <c r="C23" s="8">
        <v>200</v>
      </c>
      <c r="D23" s="24"/>
      <c r="E23" s="17">
        <f>C23*D23</f>
        <v>0</v>
      </c>
      <c r="F23" s="57"/>
    </row>
    <row r="24" spans="1:7" ht="37.950000000000003" customHeight="1">
      <c r="A24" s="10" t="s">
        <v>280</v>
      </c>
      <c r="B24" s="10" t="s">
        <v>277</v>
      </c>
      <c r="C24" s="8">
        <v>280</v>
      </c>
      <c r="D24" s="24"/>
      <c r="E24" s="17">
        <f>C24*D24</f>
        <v>0</v>
      </c>
      <c r="F24" s="57"/>
    </row>
    <row r="25" spans="1:7" ht="37.950000000000003" customHeight="1">
      <c r="A25" s="10" t="s">
        <v>282</v>
      </c>
      <c r="B25" s="10" t="s">
        <v>277</v>
      </c>
      <c r="C25" s="8">
        <v>350</v>
      </c>
      <c r="D25" s="24"/>
      <c r="E25" s="17">
        <f>C25*D25</f>
        <v>0</v>
      </c>
      <c r="F25" s="57"/>
    </row>
    <row r="26" spans="1:7" ht="37.950000000000003" customHeight="1">
      <c r="A26" s="10" t="s">
        <v>281</v>
      </c>
      <c r="B26" s="10" t="s">
        <v>277</v>
      </c>
      <c r="C26" s="8">
        <v>480</v>
      </c>
      <c r="D26" s="24"/>
      <c r="E26" s="17">
        <f>C26*D26</f>
        <v>0</v>
      </c>
      <c r="F26" s="57"/>
    </row>
    <row r="27" spans="1:7" ht="43.95" customHeight="1">
      <c r="A27" s="10" t="s">
        <v>8</v>
      </c>
      <c r="B27" s="10" t="s">
        <v>175</v>
      </c>
      <c r="C27" s="8">
        <v>150</v>
      </c>
      <c r="D27" s="3"/>
      <c r="E27" s="17">
        <f>C27*D27</f>
        <v>0</v>
      </c>
      <c r="F27" s="57"/>
    </row>
    <row r="28" spans="1:7" ht="43.95" customHeight="1">
      <c r="A28" s="10" t="s">
        <v>8</v>
      </c>
      <c r="B28" s="10" t="s">
        <v>55</v>
      </c>
      <c r="C28" s="8">
        <v>150</v>
      </c>
      <c r="D28" s="3"/>
      <c r="E28" s="17">
        <f t="shared" ref="E28:E46" si="2">C28*D28</f>
        <v>0</v>
      </c>
      <c r="F28" s="57"/>
    </row>
    <row r="29" spans="1:7" ht="43.95" customHeight="1">
      <c r="A29" s="10" t="s">
        <v>8</v>
      </c>
      <c r="B29" s="10" t="s">
        <v>56</v>
      </c>
      <c r="C29" s="8">
        <v>150</v>
      </c>
      <c r="D29" s="3"/>
      <c r="E29" s="17">
        <f t="shared" si="2"/>
        <v>0</v>
      </c>
      <c r="F29" s="57"/>
    </row>
    <row r="30" spans="1:7" ht="44.55" customHeight="1">
      <c r="A30" s="10" t="s">
        <v>8</v>
      </c>
      <c r="B30" s="10" t="s">
        <v>9</v>
      </c>
      <c r="C30" s="8">
        <v>150</v>
      </c>
      <c r="D30" s="3"/>
      <c r="E30" s="17">
        <f t="shared" si="2"/>
        <v>0</v>
      </c>
      <c r="F30" s="57"/>
    </row>
    <row r="31" spans="1:7" ht="62.4">
      <c r="A31" s="10" t="s">
        <v>10</v>
      </c>
      <c r="B31" s="10" t="s">
        <v>178</v>
      </c>
      <c r="C31" s="8">
        <v>15</v>
      </c>
      <c r="D31" s="3"/>
      <c r="E31" s="17">
        <f t="shared" si="2"/>
        <v>0</v>
      </c>
      <c r="F31" s="57"/>
      <c r="G31" s="20" t="s">
        <v>179</v>
      </c>
    </row>
    <row r="32" spans="1:7" ht="31.2">
      <c r="A32" s="10" t="s">
        <v>10</v>
      </c>
      <c r="B32" s="10" t="s">
        <v>57</v>
      </c>
      <c r="C32" s="8">
        <v>100</v>
      </c>
      <c r="D32" s="3"/>
      <c r="E32" s="17">
        <f>C32*D32</f>
        <v>0</v>
      </c>
      <c r="F32" s="57"/>
    </row>
    <row r="33" spans="1:6" ht="31.2">
      <c r="A33" s="10" t="s">
        <v>10</v>
      </c>
      <c r="B33" s="10" t="s">
        <v>194</v>
      </c>
      <c r="C33" s="8">
        <v>120</v>
      </c>
      <c r="D33" s="3"/>
      <c r="E33" s="17">
        <f t="shared" ref="E33" si="3">C33*D33</f>
        <v>0</v>
      </c>
      <c r="F33" s="57"/>
    </row>
    <row r="34" spans="1:6" ht="31.2">
      <c r="A34" s="10" t="s">
        <v>10</v>
      </c>
      <c r="B34" s="10" t="s">
        <v>58</v>
      </c>
      <c r="C34" s="8">
        <v>150</v>
      </c>
      <c r="D34" s="3"/>
      <c r="E34" s="17">
        <f t="shared" si="2"/>
        <v>0</v>
      </c>
      <c r="F34" s="57"/>
    </row>
    <row r="35" spans="1:6" ht="31.2" customHeight="1">
      <c r="A35" s="10" t="s">
        <v>10</v>
      </c>
      <c r="B35" s="10" t="s">
        <v>59</v>
      </c>
      <c r="C35" s="8">
        <v>350</v>
      </c>
      <c r="D35" s="3"/>
      <c r="E35" s="17">
        <f t="shared" si="2"/>
        <v>0</v>
      </c>
      <c r="F35" s="57"/>
    </row>
    <row r="36" spans="1:6" ht="31.2" customHeight="1">
      <c r="A36" s="10" t="s">
        <v>11</v>
      </c>
      <c r="B36" s="10" t="s">
        <v>187</v>
      </c>
      <c r="C36" s="8">
        <v>200</v>
      </c>
      <c r="D36" s="3"/>
      <c r="E36" s="17">
        <f t="shared" si="2"/>
        <v>0</v>
      </c>
      <c r="F36" s="57"/>
    </row>
    <row r="37" spans="1:6" ht="31.2" customHeight="1">
      <c r="A37" s="10" t="s">
        <v>11</v>
      </c>
      <c r="B37" s="10" t="s">
        <v>12</v>
      </c>
      <c r="C37" s="8">
        <v>360</v>
      </c>
      <c r="D37" s="3"/>
      <c r="E37" s="17">
        <f t="shared" si="2"/>
        <v>0</v>
      </c>
      <c r="F37" s="57"/>
    </row>
    <row r="38" spans="1:6" ht="31.2" customHeight="1">
      <c r="A38" s="10" t="s">
        <v>11</v>
      </c>
      <c r="B38" s="10" t="s">
        <v>176</v>
      </c>
      <c r="C38" s="8">
        <v>360</v>
      </c>
      <c r="D38" s="3"/>
      <c r="E38" s="17">
        <f t="shared" si="2"/>
        <v>0</v>
      </c>
      <c r="F38" s="57"/>
    </row>
    <row r="39" spans="1:6" ht="31.2" customHeight="1">
      <c r="A39" s="10" t="s">
        <v>11</v>
      </c>
      <c r="B39" s="10" t="s">
        <v>237</v>
      </c>
      <c r="C39" s="8">
        <v>360</v>
      </c>
      <c r="D39" s="3"/>
      <c r="E39" s="17">
        <f t="shared" si="2"/>
        <v>0</v>
      </c>
      <c r="F39" s="57"/>
    </row>
    <row r="40" spans="1:6" ht="31.2" customHeight="1">
      <c r="A40" s="10" t="s">
        <v>11</v>
      </c>
      <c r="B40" s="10" t="s">
        <v>235</v>
      </c>
      <c r="C40" s="8">
        <v>750</v>
      </c>
      <c r="D40" s="3"/>
      <c r="E40" s="17">
        <f t="shared" si="2"/>
        <v>0</v>
      </c>
      <c r="F40" s="57"/>
    </row>
    <row r="41" spans="1:6" ht="31.2" customHeight="1">
      <c r="A41" s="10" t="s">
        <v>11</v>
      </c>
      <c r="B41" s="10" t="s">
        <v>236</v>
      </c>
      <c r="C41" s="8">
        <v>360</v>
      </c>
      <c r="D41" s="3"/>
      <c r="E41" s="17">
        <f t="shared" si="2"/>
        <v>0</v>
      </c>
      <c r="F41" s="57"/>
    </row>
    <row r="42" spans="1:6" ht="31.2" customHeight="1">
      <c r="A42" s="10" t="s">
        <v>11</v>
      </c>
      <c r="B42" s="10" t="s">
        <v>177</v>
      </c>
      <c r="C42" s="8">
        <v>360</v>
      </c>
      <c r="D42" s="3"/>
      <c r="E42" s="17">
        <f t="shared" si="2"/>
        <v>0</v>
      </c>
      <c r="F42" s="57"/>
    </row>
    <row r="43" spans="1:6" ht="31.2" customHeight="1">
      <c r="A43" s="10" t="s">
        <v>11</v>
      </c>
      <c r="B43" s="10" t="s">
        <v>238</v>
      </c>
      <c r="C43" s="8">
        <v>390</v>
      </c>
      <c r="D43" s="3"/>
      <c r="E43" s="17">
        <f>C43*D43</f>
        <v>0</v>
      </c>
      <c r="F43" s="57"/>
    </row>
    <row r="44" spans="1:6" ht="31.2" customHeight="1">
      <c r="A44" s="10" t="s">
        <v>11</v>
      </c>
      <c r="B44" s="10" t="s">
        <v>13</v>
      </c>
      <c r="C44" s="8">
        <v>420</v>
      </c>
      <c r="D44" s="3"/>
      <c r="E44" s="17">
        <f t="shared" si="2"/>
        <v>0</v>
      </c>
      <c r="F44" s="57"/>
    </row>
    <row r="45" spans="1:6" ht="31.05" customHeight="1">
      <c r="A45" s="10" t="s">
        <v>11</v>
      </c>
      <c r="B45" s="10" t="s">
        <v>239</v>
      </c>
      <c r="C45" s="8">
        <v>360</v>
      </c>
      <c r="D45" s="3"/>
      <c r="E45" s="17">
        <f t="shared" si="2"/>
        <v>0</v>
      </c>
      <c r="F45" s="57"/>
    </row>
    <row r="46" spans="1:6" ht="31.2" customHeight="1">
      <c r="A46" s="10" t="s">
        <v>14</v>
      </c>
      <c r="B46" s="10" t="s">
        <v>60</v>
      </c>
      <c r="C46" s="8">
        <v>100</v>
      </c>
      <c r="D46" s="3"/>
      <c r="E46" s="17">
        <f t="shared" si="2"/>
        <v>0</v>
      </c>
      <c r="F46" s="57"/>
    </row>
    <row r="47" spans="1:6" ht="21" customHeight="1">
      <c r="A47" s="15"/>
      <c r="B47" s="15"/>
      <c r="C47" s="15"/>
      <c r="D47" s="16"/>
      <c r="E47" s="18">
        <f>SUM(E20:E46)</f>
        <v>0</v>
      </c>
      <c r="F47" s="19"/>
    </row>
    <row r="48" spans="1:6" ht="21" customHeight="1">
      <c r="A48" s="15"/>
      <c r="B48" s="15"/>
      <c r="C48" s="15"/>
      <c r="D48" s="16"/>
      <c r="E48" s="19"/>
      <c r="F48" s="19"/>
    </row>
    <row r="49" spans="1:6" ht="21" customHeight="1">
      <c r="A49" s="21" t="s">
        <v>278</v>
      </c>
      <c r="B49" s="15"/>
      <c r="C49" s="15"/>
      <c r="D49" s="16"/>
      <c r="E49" s="15"/>
      <c r="F49" s="15"/>
    </row>
    <row r="50" spans="1:6" ht="31.05" customHeight="1">
      <c r="A50" s="113" t="s">
        <v>111</v>
      </c>
      <c r="B50" s="113"/>
      <c r="C50" s="8">
        <v>580</v>
      </c>
      <c r="D50" s="24"/>
      <c r="E50" s="17">
        <f t="shared" ref="E50:E53" si="4">C50*D50</f>
        <v>0</v>
      </c>
      <c r="F50" s="57"/>
    </row>
    <row r="51" spans="1:6" ht="31.2" customHeight="1">
      <c r="A51" s="108" t="s">
        <v>180</v>
      </c>
      <c r="B51" s="108"/>
      <c r="C51" s="8">
        <v>180</v>
      </c>
      <c r="D51" s="24"/>
      <c r="E51" s="17">
        <f t="shared" si="4"/>
        <v>0</v>
      </c>
      <c r="F51" s="57"/>
    </row>
    <row r="52" spans="1:6" ht="31.2" customHeight="1">
      <c r="A52" s="108" t="s">
        <v>61</v>
      </c>
      <c r="B52" s="108"/>
      <c r="C52" s="8">
        <v>330</v>
      </c>
      <c r="D52" s="24"/>
      <c r="E52" s="17">
        <f t="shared" si="4"/>
        <v>0</v>
      </c>
      <c r="F52" s="57"/>
    </row>
    <row r="53" spans="1:6" ht="31.2" customHeight="1">
      <c r="A53" s="108" t="s">
        <v>62</v>
      </c>
      <c r="B53" s="108"/>
      <c r="C53" s="8">
        <v>260</v>
      </c>
      <c r="D53" s="24"/>
      <c r="E53" s="17">
        <f t="shared" si="4"/>
        <v>0</v>
      </c>
      <c r="F53" s="57"/>
    </row>
    <row r="54" spans="1:6" ht="31.2" customHeight="1">
      <c r="A54" s="108" t="s">
        <v>63</v>
      </c>
      <c r="B54" s="108"/>
      <c r="C54" s="8">
        <v>260</v>
      </c>
      <c r="D54" s="24"/>
      <c r="E54" s="17">
        <f>C54*D54</f>
        <v>0</v>
      </c>
      <c r="F54" s="57"/>
    </row>
    <row r="55" spans="1:6" ht="31.2" customHeight="1">
      <c r="A55" s="108" t="s">
        <v>64</v>
      </c>
      <c r="B55" s="108"/>
      <c r="C55" s="8">
        <v>450</v>
      </c>
      <c r="D55" s="24"/>
      <c r="E55" s="17">
        <f t="shared" ref="E55:E79" si="5">C55*D55</f>
        <v>0</v>
      </c>
      <c r="F55" s="57"/>
    </row>
    <row r="56" spans="1:6" ht="31.2" customHeight="1">
      <c r="A56" s="108" t="s">
        <v>65</v>
      </c>
      <c r="B56" s="108"/>
      <c r="C56" s="8">
        <v>260</v>
      </c>
      <c r="D56" s="24"/>
      <c r="E56" s="17">
        <f t="shared" si="5"/>
        <v>0</v>
      </c>
      <c r="F56" s="57"/>
    </row>
    <row r="57" spans="1:6" ht="31.2" customHeight="1">
      <c r="A57" s="108" t="s">
        <v>66</v>
      </c>
      <c r="B57" s="108"/>
      <c r="C57" s="8">
        <v>260</v>
      </c>
      <c r="D57" s="24"/>
      <c r="E57" s="17">
        <f t="shared" si="5"/>
        <v>0</v>
      </c>
      <c r="F57" s="57"/>
    </row>
    <row r="58" spans="1:6" ht="31.2" customHeight="1">
      <c r="A58" s="105" t="s">
        <v>192</v>
      </c>
      <c r="B58" s="107"/>
      <c r="C58" s="8">
        <v>260</v>
      </c>
      <c r="D58" s="24"/>
      <c r="E58" s="17">
        <f t="shared" si="5"/>
        <v>0</v>
      </c>
      <c r="F58" s="57"/>
    </row>
    <row r="59" spans="1:6" ht="31.2" customHeight="1">
      <c r="A59" s="108" t="s">
        <v>67</v>
      </c>
      <c r="B59" s="108"/>
      <c r="C59" s="8">
        <v>290</v>
      </c>
      <c r="D59" s="24"/>
      <c r="E59" s="17">
        <f t="shared" si="5"/>
        <v>0</v>
      </c>
      <c r="F59" s="57"/>
    </row>
    <row r="60" spans="1:6" ht="31.2" customHeight="1">
      <c r="A60" s="105" t="s">
        <v>181</v>
      </c>
      <c r="B60" s="107"/>
      <c r="C60" s="8">
        <v>390</v>
      </c>
      <c r="D60" s="24"/>
      <c r="E60" s="17">
        <f t="shared" si="5"/>
        <v>0</v>
      </c>
      <c r="F60" s="57"/>
    </row>
    <row r="61" spans="1:6" ht="31.2" customHeight="1">
      <c r="A61" s="108" t="s">
        <v>112</v>
      </c>
      <c r="B61" s="108"/>
      <c r="C61" s="8">
        <v>390</v>
      </c>
      <c r="D61" s="24"/>
      <c r="E61" s="17">
        <f t="shared" si="5"/>
        <v>0</v>
      </c>
      <c r="F61" s="57"/>
    </row>
    <row r="62" spans="1:6" ht="31.2" customHeight="1">
      <c r="A62" s="108" t="s">
        <v>108</v>
      </c>
      <c r="B62" s="108"/>
      <c r="C62" s="8">
        <v>550</v>
      </c>
      <c r="D62" s="24"/>
      <c r="E62" s="17">
        <f t="shared" si="5"/>
        <v>0</v>
      </c>
      <c r="F62" s="57"/>
    </row>
    <row r="63" spans="1:6" ht="31.2" customHeight="1">
      <c r="A63" s="108" t="s">
        <v>68</v>
      </c>
      <c r="B63" s="108"/>
      <c r="C63" s="8">
        <v>420</v>
      </c>
      <c r="D63" s="24"/>
      <c r="E63" s="17">
        <f t="shared" si="5"/>
        <v>0</v>
      </c>
      <c r="F63" s="57"/>
    </row>
    <row r="64" spans="1:6" ht="31.2" customHeight="1">
      <c r="A64" s="108" t="s">
        <v>69</v>
      </c>
      <c r="B64" s="108"/>
      <c r="C64" s="8">
        <v>550</v>
      </c>
      <c r="D64" s="24"/>
      <c r="E64" s="17">
        <f t="shared" si="5"/>
        <v>0</v>
      </c>
      <c r="F64" s="57"/>
    </row>
    <row r="65" spans="1:7" ht="31.2" customHeight="1">
      <c r="A65" s="108" t="s">
        <v>70</v>
      </c>
      <c r="B65" s="108"/>
      <c r="C65" s="8">
        <v>550</v>
      </c>
      <c r="D65" s="24"/>
      <c r="E65" s="17">
        <f t="shared" si="5"/>
        <v>0</v>
      </c>
      <c r="F65" s="57"/>
    </row>
    <row r="66" spans="1:7" ht="31.2" customHeight="1">
      <c r="A66" s="108" t="s">
        <v>71</v>
      </c>
      <c r="B66" s="108"/>
      <c r="C66" s="8">
        <v>550</v>
      </c>
      <c r="D66" s="24"/>
      <c r="E66" s="17">
        <f t="shared" si="5"/>
        <v>0</v>
      </c>
      <c r="F66" s="57"/>
    </row>
    <row r="67" spans="1:7" ht="31.2" customHeight="1">
      <c r="A67" s="108" t="s">
        <v>72</v>
      </c>
      <c r="B67" s="108"/>
      <c r="C67" s="8">
        <v>350</v>
      </c>
      <c r="D67" s="24"/>
      <c r="E67" s="17">
        <f t="shared" si="5"/>
        <v>0</v>
      </c>
      <c r="F67" s="57"/>
    </row>
    <row r="68" spans="1:7" ht="31.2" customHeight="1">
      <c r="A68" s="105" t="s">
        <v>276</v>
      </c>
      <c r="B68" s="106"/>
      <c r="C68" s="8">
        <v>550</v>
      </c>
      <c r="D68" s="24"/>
      <c r="E68" s="17">
        <f t="shared" si="5"/>
        <v>0</v>
      </c>
      <c r="F68" s="57"/>
    </row>
    <row r="69" spans="1:7" ht="46.8">
      <c r="A69" s="10" t="s">
        <v>265</v>
      </c>
      <c r="B69" s="10" t="s">
        <v>264</v>
      </c>
      <c r="C69" s="8">
        <v>280</v>
      </c>
      <c r="D69" s="24"/>
      <c r="E69" s="17">
        <f t="shared" si="5"/>
        <v>0</v>
      </c>
      <c r="F69" s="57"/>
    </row>
    <row r="70" spans="1:7" ht="46.8">
      <c r="A70" s="10" t="s">
        <v>266</v>
      </c>
      <c r="B70" s="10" t="s">
        <v>264</v>
      </c>
      <c r="C70" s="8">
        <v>380</v>
      </c>
      <c r="D70" s="24"/>
      <c r="E70" s="17">
        <f t="shared" si="5"/>
        <v>0</v>
      </c>
      <c r="F70" s="57"/>
    </row>
    <row r="71" spans="1:7" ht="46.8">
      <c r="A71" s="10" t="s">
        <v>267</v>
      </c>
      <c r="B71" s="10" t="s">
        <v>264</v>
      </c>
      <c r="C71" s="8">
        <v>650</v>
      </c>
      <c r="D71" s="24"/>
      <c r="E71" s="17">
        <f t="shared" si="5"/>
        <v>0</v>
      </c>
      <c r="F71" s="57"/>
    </row>
    <row r="72" spans="1:7" ht="46.8">
      <c r="A72" s="10" t="s">
        <v>268</v>
      </c>
      <c r="B72" s="10" t="s">
        <v>264</v>
      </c>
      <c r="C72" s="8">
        <v>780</v>
      </c>
      <c r="D72" s="24"/>
      <c r="E72" s="17">
        <f t="shared" si="5"/>
        <v>0</v>
      </c>
      <c r="F72" s="57"/>
    </row>
    <row r="73" spans="1:7" ht="31.2">
      <c r="A73" s="10" t="s">
        <v>269</v>
      </c>
      <c r="B73" s="10" t="s">
        <v>270</v>
      </c>
      <c r="C73" s="8">
        <v>650</v>
      </c>
      <c r="D73" s="24"/>
      <c r="E73" s="17">
        <f t="shared" si="5"/>
        <v>0</v>
      </c>
      <c r="F73" s="57"/>
    </row>
    <row r="74" spans="1:7" ht="46.8">
      <c r="A74" s="10" t="s">
        <v>271</v>
      </c>
      <c r="B74" s="10" t="s">
        <v>272</v>
      </c>
      <c r="C74" s="8">
        <v>250</v>
      </c>
      <c r="D74" s="24"/>
      <c r="E74" s="17">
        <f t="shared" si="5"/>
        <v>0</v>
      </c>
      <c r="F74" s="57"/>
    </row>
    <row r="75" spans="1:7" ht="46.8">
      <c r="A75" s="10" t="s">
        <v>273</v>
      </c>
      <c r="B75" s="10" t="s">
        <v>272</v>
      </c>
      <c r="C75" s="8">
        <v>350</v>
      </c>
      <c r="D75" s="24"/>
      <c r="E75" s="17">
        <f t="shared" si="5"/>
        <v>0</v>
      </c>
      <c r="F75" s="57"/>
    </row>
    <row r="76" spans="1:7" ht="46.8">
      <c r="A76" s="10" t="s">
        <v>274</v>
      </c>
      <c r="B76" s="10" t="s">
        <v>272</v>
      </c>
      <c r="C76" s="8">
        <v>600</v>
      </c>
      <c r="D76" s="24"/>
      <c r="E76" s="17">
        <f t="shared" si="5"/>
        <v>0</v>
      </c>
      <c r="F76" s="57"/>
    </row>
    <row r="77" spans="1:7" ht="46.8">
      <c r="A77" s="10" t="s">
        <v>275</v>
      </c>
      <c r="B77" s="10" t="s">
        <v>272</v>
      </c>
      <c r="C77" s="8">
        <v>750</v>
      </c>
      <c r="D77" s="24"/>
      <c r="E77" s="17">
        <f t="shared" si="5"/>
        <v>0</v>
      </c>
      <c r="F77" s="57"/>
    </row>
    <row r="78" spans="1:7" ht="46.8" customHeight="1">
      <c r="A78" s="109" t="s">
        <v>109</v>
      </c>
      <c r="B78" s="109"/>
      <c r="C78" s="8">
        <v>450</v>
      </c>
      <c r="D78" s="24"/>
      <c r="E78" s="17">
        <f t="shared" si="5"/>
        <v>0</v>
      </c>
      <c r="F78" s="57"/>
    </row>
    <row r="79" spans="1:7" ht="46.2" customHeight="1">
      <c r="A79" s="109" t="s">
        <v>110</v>
      </c>
      <c r="B79" s="109"/>
      <c r="C79" s="8">
        <v>850</v>
      </c>
      <c r="D79" s="26"/>
      <c r="E79" s="17">
        <f t="shared" si="5"/>
        <v>0</v>
      </c>
      <c r="F79" s="57"/>
    </row>
    <row r="80" spans="1:7" ht="46.8">
      <c r="A80" s="10" t="s">
        <v>73</v>
      </c>
      <c r="B80" s="10" t="s">
        <v>74</v>
      </c>
      <c r="C80" s="8">
        <v>320</v>
      </c>
      <c r="D80" s="26"/>
      <c r="E80" s="17">
        <f>C80*D80</f>
        <v>0</v>
      </c>
      <c r="F80" s="57"/>
      <c r="G80" s="20" t="s">
        <v>113</v>
      </c>
    </row>
    <row r="81" spans="1:7" ht="93.6">
      <c r="A81" s="10" t="s">
        <v>75</v>
      </c>
      <c r="B81" s="10" t="s">
        <v>77</v>
      </c>
      <c r="C81" s="8">
        <v>410</v>
      </c>
      <c r="D81" s="26"/>
      <c r="E81" s="17">
        <f>C81*D81</f>
        <v>0</v>
      </c>
      <c r="F81" s="57"/>
      <c r="G81" s="20" t="s">
        <v>114</v>
      </c>
    </row>
    <row r="82" spans="1:7" ht="46.8">
      <c r="A82" s="10" t="s">
        <v>76</v>
      </c>
      <c r="B82" s="10" t="s">
        <v>258</v>
      </c>
      <c r="C82" s="8">
        <v>210</v>
      </c>
      <c r="D82" s="26"/>
      <c r="E82" s="17">
        <f>C82*D82</f>
        <v>0</v>
      </c>
      <c r="F82" s="57"/>
      <c r="G82" s="20" t="s">
        <v>115</v>
      </c>
    </row>
    <row r="83" spans="1:7">
      <c r="A83" s="15"/>
      <c r="B83" s="15"/>
      <c r="C83" s="15"/>
      <c r="D83" s="15"/>
      <c r="E83" s="18">
        <f>SUM(E50:E82)</f>
        <v>0</v>
      </c>
      <c r="F83" s="19"/>
    </row>
    <row r="84" spans="1:7" ht="21.45" customHeight="1">
      <c r="A84" s="15"/>
      <c r="B84" s="15"/>
      <c r="C84" s="15"/>
      <c r="D84" s="15"/>
      <c r="E84" s="19"/>
      <c r="F84" s="19"/>
    </row>
    <row r="85" spans="1:7" ht="18">
      <c r="A85" s="43" t="s">
        <v>15</v>
      </c>
      <c r="B85" s="28"/>
      <c r="C85" s="29"/>
      <c r="D85" s="30"/>
      <c r="E85" s="29"/>
      <c r="F85" s="56"/>
    </row>
    <row r="86" spans="1:7" ht="46.8">
      <c r="A86" s="10" t="s">
        <v>182</v>
      </c>
      <c r="B86" s="10" t="s">
        <v>259</v>
      </c>
      <c r="C86" s="8">
        <v>155</v>
      </c>
      <c r="D86" s="26"/>
      <c r="E86" s="17">
        <f>C86*D86</f>
        <v>0</v>
      </c>
      <c r="F86" s="57"/>
      <c r="G86"/>
    </row>
    <row r="87" spans="1:7" ht="46.8">
      <c r="A87" s="10" t="s">
        <v>183</v>
      </c>
      <c r="B87" s="10" t="s">
        <v>78</v>
      </c>
      <c r="C87" s="8">
        <v>170</v>
      </c>
      <c r="D87" s="24"/>
      <c r="E87" s="17">
        <f>C87*D87</f>
        <v>0</v>
      </c>
      <c r="F87" s="57"/>
      <c r="G87" s="20" t="s">
        <v>116</v>
      </c>
    </row>
    <row r="88" spans="1:7" ht="93.6">
      <c r="A88" s="10" t="s">
        <v>45</v>
      </c>
      <c r="B88" s="10" t="s">
        <v>193</v>
      </c>
      <c r="C88" s="8">
        <v>210</v>
      </c>
      <c r="D88" s="24"/>
      <c r="E88" s="17">
        <f>C88*D88</f>
        <v>0</v>
      </c>
      <c r="F88" s="57"/>
      <c r="G88" s="20" t="s">
        <v>116</v>
      </c>
    </row>
    <row r="89" spans="1:7" ht="21" customHeight="1">
      <c r="A89" s="44"/>
      <c r="B89" s="44"/>
      <c r="C89" s="44"/>
      <c r="D89" s="45"/>
      <c r="E89" s="18">
        <f>SUM(E86:E88)</f>
        <v>0</v>
      </c>
      <c r="F89" s="19"/>
    </row>
    <row r="90" spans="1:7" ht="21" customHeight="1">
      <c r="A90" s="44"/>
      <c r="B90" s="44"/>
      <c r="C90" s="44"/>
      <c r="D90" s="45"/>
      <c r="E90" s="46"/>
      <c r="F90" s="19"/>
    </row>
    <row r="91" spans="1:7" ht="18">
      <c r="A91" s="48" t="s">
        <v>121</v>
      </c>
      <c r="B91" s="47"/>
      <c r="C91" s="44"/>
      <c r="D91" s="45"/>
      <c r="E91" s="44"/>
      <c r="F91" s="15"/>
    </row>
    <row r="92" spans="1:7" ht="46.8">
      <c r="A92" s="10" t="s">
        <v>46</v>
      </c>
      <c r="B92" s="10" t="s">
        <v>82</v>
      </c>
      <c r="C92" s="8">
        <v>185</v>
      </c>
      <c r="D92" s="24"/>
      <c r="E92" s="17">
        <f t="shared" ref="E92:E97" si="6">C92*D92</f>
        <v>0</v>
      </c>
      <c r="F92" s="57"/>
      <c r="G92" s="20" t="s">
        <v>261</v>
      </c>
    </row>
    <row r="93" spans="1:7" ht="46.8">
      <c r="A93" s="10" t="s">
        <v>79</v>
      </c>
      <c r="B93" s="23" t="s">
        <v>184</v>
      </c>
      <c r="C93" s="8">
        <v>135</v>
      </c>
      <c r="D93" s="24"/>
      <c r="E93" s="17">
        <f t="shared" si="6"/>
        <v>0</v>
      </c>
      <c r="F93" s="57"/>
      <c r="G93" s="20" t="s">
        <v>117</v>
      </c>
    </row>
    <row r="94" spans="1:7" ht="31.2">
      <c r="A94" s="10" t="s">
        <v>185</v>
      </c>
      <c r="B94" s="10" t="s">
        <v>84</v>
      </c>
      <c r="C94" s="8">
        <v>185</v>
      </c>
      <c r="D94" s="24"/>
      <c r="E94" s="17">
        <f t="shared" si="6"/>
        <v>0</v>
      </c>
      <c r="F94" s="57"/>
    </row>
    <row r="95" spans="1:7" ht="46.8">
      <c r="A95" s="10" t="s">
        <v>80</v>
      </c>
      <c r="B95" s="10" t="s">
        <v>85</v>
      </c>
      <c r="C95" s="8">
        <v>210</v>
      </c>
      <c r="D95" s="24"/>
      <c r="E95" s="17">
        <f t="shared" si="6"/>
        <v>0</v>
      </c>
      <c r="F95" s="57"/>
    </row>
    <row r="96" spans="1:7" ht="46.8">
      <c r="A96" s="10" t="s">
        <v>80</v>
      </c>
      <c r="B96" s="10" t="s">
        <v>186</v>
      </c>
      <c r="C96" s="8">
        <v>210</v>
      </c>
      <c r="D96" s="24"/>
      <c r="E96" s="17">
        <f t="shared" si="6"/>
        <v>0</v>
      </c>
      <c r="F96" s="57"/>
    </row>
    <row r="97" spans="1:7" ht="31.2">
      <c r="A97" s="10" t="s">
        <v>81</v>
      </c>
      <c r="B97" s="10" t="s">
        <v>86</v>
      </c>
      <c r="C97" s="8">
        <v>380</v>
      </c>
      <c r="D97" s="24"/>
      <c r="E97" s="17">
        <f t="shared" si="6"/>
        <v>0</v>
      </c>
      <c r="F97" s="57"/>
    </row>
    <row r="98" spans="1:7" ht="31.2">
      <c r="A98" s="49" t="s">
        <v>47</v>
      </c>
      <c r="B98" s="49" t="s">
        <v>48</v>
      </c>
      <c r="C98" s="50"/>
      <c r="D98" s="24"/>
      <c r="E98" s="51"/>
      <c r="F98" s="58"/>
    </row>
    <row r="99" spans="1:7">
      <c r="A99" s="15"/>
      <c r="B99" s="15"/>
      <c r="C99" s="15"/>
      <c r="D99" s="16"/>
      <c r="E99" s="18">
        <f>SUM(E92:E98)</f>
        <v>0</v>
      </c>
      <c r="F99" s="19"/>
    </row>
    <row r="100" spans="1:7" ht="21.45" customHeight="1">
      <c r="A100" s="15"/>
      <c r="B100" s="15"/>
      <c r="C100" s="15"/>
      <c r="D100" s="16"/>
      <c r="E100" s="19"/>
      <c r="F100" s="19"/>
    </row>
    <row r="101" spans="1:7" ht="18">
      <c r="A101" s="43" t="s">
        <v>122</v>
      </c>
      <c r="B101" s="28"/>
      <c r="C101" s="44"/>
      <c r="D101" s="45"/>
      <c r="E101" s="44"/>
      <c r="F101" s="15"/>
    </row>
    <row r="102" spans="1:7" ht="156">
      <c r="A102" s="10" t="s">
        <v>43</v>
      </c>
      <c r="B102" s="10" t="s">
        <v>260</v>
      </c>
      <c r="C102" s="8">
        <v>230</v>
      </c>
      <c r="D102" s="3"/>
      <c r="E102" s="17">
        <f>C102*D102</f>
        <v>0</v>
      </c>
      <c r="F102" s="57"/>
      <c r="G102" s="20" t="s">
        <v>118</v>
      </c>
    </row>
    <row r="103" spans="1:7" ht="202.8">
      <c r="A103" s="35" t="s">
        <v>44</v>
      </c>
      <c r="B103" s="35" t="s">
        <v>87</v>
      </c>
      <c r="C103" s="36">
        <v>320</v>
      </c>
      <c r="D103" s="37"/>
      <c r="E103" s="17">
        <f>C103*D103</f>
        <v>0</v>
      </c>
      <c r="F103" s="57"/>
      <c r="G103" s="20" t="s">
        <v>119</v>
      </c>
    </row>
    <row r="104" spans="1:7" ht="78">
      <c r="A104" s="10" t="s">
        <v>49</v>
      </c>
      <c r="B104" s="10" t="s">
        <v>88</v>
      </c>
      <c r="C104" s="8">
        <v>150</v>
      </c>
      <c r="D104" s="3"/>
      <c r="E104" s="17">
        <f>C104*D104</f>
        <v>0</v>
      </c>
      <c r="F104" s="57"/>
      <c r="G104" s="27" t="s">
        <v>120</v>
      </c>
    </row>
    <row r="105" spans="1:7" s="22" customFormat="1">
      <c r="A105" s="15"/>
      <c r="B105" s="15"/>
      <c r="C105" s="15"/>
      <c r="D105" s="16"/>
      <c r="E105" s="18">
        <f>SUM(E102:E104)</f>
        <v>0</v>
      </c>
      <c r="F105" s="19"/>
      <c r="G105" s="25"/>
    </row>
    <row r="106" spans="1:7" s="22" customFormat="1" ht="21" customHeight="1">
      <c r="A106" s="15"/>
      <c r="B106" s="15"/>
      <c r="C106" s="15"/>
      <c r="D106" s="16"/>
      <c r="E106" s="19"/>
      <c r="F106" s="19"/>
      <c r="G106" s="25"/>
    </row>
    <row r="107" spans="1:7" ht="18">
      <c r="A107" s="52" t="s">
        <v>16</v>
      </c>
      <c r="B107" s="44"/>
      <c r="C107" s="44"/>
      <c r="D107" s="45"/>
      <c r="E107" s="46"/>
      <c r="F107" s="19"/>
    </row>
    <row r="108" spans="1:7" ht="109.2">
      <c r="A108" s="10" t="s">
        <v>188</v>
      </c>
      <c r="B108" s="10" t="s">
        <v>256</v>
      </c>
      <c r="C108" s="8">
        <v>400</v>
      </c>
      <c r="D108" s="24"/>
      <c r="E108" s="17">
        <f>C108*D108</f>
        <v>0</v>
      </c>
      <c r="F108" s="57"/>
    </row>
    <row r="109" spans="1:7" ht="187.2">
      <c r="A109" s="10" t="s">
        <v>188</v>
      </c>
      <c r="B109" s="10" t="s">
        <v>257</v>
      </c>
      <c r="C109" s="8">
        <v>580</v>
      </c>
      <c r="D109" s="24"/>
      <c r="E109" s="17">
        <f t="shared" ref="E109:E110" si="7">C109*D109</f>
        <v>0</v>
      </c>
      <c r="F109" s="57"/>
    </row>
    <row r="110" spans="1:7" ht="171.6">
      <c r="A110" s="10" t="s">
        <v>189</v>
      </c>
      <c r="B110" s="10" t="s">
        <v>255</v>
      </c>
      <c r="C110" s="8">
        <v>580</v>
      </c>
      <c r="D110" s="24"/>
      <c r="E110" s="17">
        <f t="shared" si="7"/>
        <v>0</v>
      </c>
      <c r="F110" s="57"/>
    </row>
    <row r="111" spans="1:7" ht="39" customHeight="1">
      <c r="A111" s="10" t="s">
        <v>190</v>
      </c>
      <c r="B111" s="10" t="s">
        <v>254</v>
      </c>
      <c r="C111" s="8">
        <v>130</v>
      </c>
      <c r="D111" s="24"/>
      <c r="E111" s="17">
        <f>C111*D111</f>
        <v>0</v>
      </c>
      <c r="F111" s="57"/>
    </row>
    <row r="112" spans="1:7" ht="21" customHeight="1">
      <c r="A112" s="44"/>
      <c r="B112" s="44"/>
      <c r="C112" s="44"/>
      <c r="D112" s="45"/>
      <c r="E112" s="18">
        <f>SUM(E108:E111)</f>
        <v>0</v>
      </c>
      <c r="F112" s="19"/>
    </row>
    <row r="113" spans="1:7" s="22" customFormat="1" ht="21" customHeight="1">
      <c r="A113" s="15"/>
      <c r="B113" s="15"/>
      <c r="C113" s="15"/>
      <c r="D113" s="16"/>
      <c r="E113" s="19"/>
      <c r="F113" s="19"/>
      <c r="G113" s="25"/>
    </row>
    <row r="114" spans="1:7" ht="21" customHeight="1">
      <c r="A114" s="21" t="s">
        <v>196</v>
      </c>
      <c r="B114" s="44"/>
      <c r="C114" s="44"/>
      <c r="D114" s="45"/>
      <c r="E114" s="44"/>
      <c r="F114" s="15"/>
    </row>
    <row r="115" spans="1:7" ht="21" customHeight="1">
      <c r="A115" s="108" t="s">
        <v>89</v>
      </c>
      <c r="B115" s="108"/>
      <c r="C115" s="8">
        <v>15</v>
      </c>
      <c r="D115" s="24"/>
      <c r="E115" s="17">
        <f t="shared" ref="E115:E118" si="8">C115*D115</f>
        <v>0</v>
      </c>
      <c r="F115" s="57"/>
    </row>
    <row r="116" spans="1:7" ht="42" customHeight="1">
      <c r="A116" s="108" t="s">
        <v>90</v>
      </c>
      <c r="B116" s="108"/>
      <c r="C116" s="8">
        <v>70</v>
      </c>
      <c r="D116" s="24"/>
      <c r="E116" s="17">
        <f t="shared" si="8"/>
        <v>0</v>
      </c>
      <c r="F116" s="57"/>
      <c r="G116" s="20" t="s">
        <v>197</v>
      </c>
    </row>
    <row r="117" spans="1:7">
      <c r="A117" s="110" t="s">
        <v>210</v>
      </c>
      <c r="B117" s="111"/>
      <c r="C117" s="111"/>
      <c r="D117" s="111"/>
      <c r="E117" s="112"/>
      <c r="F117" s="57"/>
      <c r="G117" s="72"/>
    </row>
    <row r="118" spans="1:7" ht="21" customHeight="1">
      <c r="A118" s="108" t="s">
        <v>200</v>
      </c>
      <c r="B118" s="108"/>
      <c r="C118" s="8">
        <v>30</v>
      </c>
      <c r="D118" s="24"/>
      <c r="E118" s="17">
        <f t="shared" si="8"/>
        <v>0</v>
      </c>
      <c r="F118" s="57"/>
      <c r="G118"/>
    </row>
    <row r="119" spans="1:7" ht="21" customHeight="1">
      <c r="A119" s="108" t="s">
        <v>201</v>
      </c>
      <c r="B119" s="108"/>
      <c r="C119" s="8">
        <v>25</v>
      </c>
      <c r="D119" s="24"/>
      <c r="E119" s="17">
        <f t="shared" ref="E119:E134" si="9">C119*D119</f>
        <v>0</v>
      </c>
      <c r="F119" s="57"/>
      <c r="G119"/>
    </row>
    <row r="120" spans="1:7" ht="21" customHeight="1">
      <c r="A120" s="108" t="s">
        <v>202</v>
      </c>
      <c r="B120" s="108"/>
      <c r="C120" s="8">
        <v>25</v>
      </c>
      <c r="D120" s="24"/>
      <c r="E120" s="17">
        <f t="shared" si="9"/>
        <v>0</v>
      </c>
      <c r="F120" s="57"/>
      <c r="G120"/>
    </row>
    <row r="121" spans="1:7" ht="21" customHeight="1">
      <c r="A121" s="105" t="s">
        <v>203</v>
      </c>
      <c r="B121" s="107"/>
      <c r="C121" s="8">
        <v>25</v>
      </c>
      <c r="D121" s="24"/>
      <c r="E121" s="17">
        <f t="shared" si="9"/>
        <v>0</v>
      </c>
      <c r="F121" s="57"/>
      <c r="G121"/>
    </row>
    <row r="122" spans="1:7" ht="21" customHeight="1">
      <c r="A122" s="108" t="s">
        <v>204</v>
      </c>
      <c r="B122" s="108"/>
      <c r="C122" s="8">
        <v>25</v>
      </c>
      <c r="D122" s="24"/>
      <c r="E122" s="17">
        <f t="shared" si="9"/>
        <v>0</v>
      </c>
      <c r="F122" s="57"/>
      <c r="G122"/>
    </row>
    <row r="123" spans="1:7" ht="21" customHeight="1">
      <c r="A123" s="105" t="s">
        <v>248</v>
      </c>
      <c r="B123" s="106"/>
      <c r="C123" s="8">
        <v>30</v>
      </c>
      <c r="D123" s="24"/>
      <c r="E123" s="17">
        <f t="shared" si="9"/>
        <v>0</v>
      </c>
      <c r="F123" s="57"/>
      <c r="G123"/>
    </row>
    <row r="124" spans="1:7" ht="21" customHeight="1">
      <c r="A124" s="105" t="s">
        <v>205</v>
      </c>
      <c r="B124" s="107"/>
      <c r="C124" s="8">
        <v>25</v>
      </c>
      <c r="D124" s="24"/>
      <c r="E124" s="17">
        <f t="shared" si="9"/>
        <v>0</v>
      </c>
      <c r="F124" s="57"/>
      <c r="G124"/>
    </row>
    <row r="125" spans="1:7" ht="21" customHeight="1">
      <c r="A125" s="108" t="s">
        <v>240</v>
      </c>
      <c r="B125" s="108"/>
      <c r="C125" s="8">
        <v>30</v>
      </c>
      <c r="D125" s="24"/>
      <c r="E125" s="17">
        <f t="shared" si="9"/>
        <v>0</v>
      </c>
      <c r="F125" s="57"/>
      <c r="G125"/>
    </row>
    <row r="126" spans="1:7" ht="21" customHeight="1">
      <c r="A126" s="105" t="s">
        <v>245</v>
      </c>
      <c r="B126" s="106"/>
      <c r="C126" s="8">
        <v>30</v>
      </c>
      <c r="D126" s="24"/>
      <c r="E126" s="17">
        <f t="shared" si="9"/>
        <v>0</v>
      </c>
      <c r="F126" s="57"/>
      <c r="G126"/>
    </row>
    <row r="127" spans="1:7" ht="21" customHeight="1">
      <c r="A127" s="105" t="s">
        <v>206</v>
      </c>
      <c r="B127" s="107"/>
      <c r="C127" s="8">
        <v>30</v>
      </c>
      <c r="D127" s="24"/>
      <c r="E127" s="17">
        <f t="shared" si="9"/>
        <v>0</v>
      </c>
      <c r="F127" s="57"/>
      <c r="G127"/>
    </row>
    <row r="128" spans="1:7" ht="21" customHeight="1">
      <c r="A128" s="108" t="s">
        <v>246</v>
      </c>
      <c r="B128" s="108"/>
      <c r="C128" s="8">
        <v>20</v>
      </c>
      <c r="D128" s="24"/>
      <c r="E128" s="17">
        <f>C128*D128</f>
        <v>0</v>
      </c>
      <c r="F128" s="57"/>
      <c r="G128"/>
    </row>
    <row r="129" spans="1:7" ht="21" customHeight="1">
      <c r="A129" s="108" t="s">
        <v>247</v>
      </c>
      <c r="B129" s="108"/>
      <c r="C129" s="8">
        <v>20</v>
      </c>
      <c r="D129" s="24"/>
      <c r="E129" s="17">
        <f t="shared" ref="E129" si="10">C129*D129</f>
        <v>0</v>
      </c>
      <c r="F129" s="57"/>
      <c r="G129"/>
    </row>
    <row r="130" spans="1:7" ht="21" customHeight="1">
      <c r="A130" s="105" t="s">
        <v>207</v>
      </c>
      <c r="B130" s="107"/>
      <c r="C130" s="8">
        <v>35</v>
      </c>
      <c r="D130" s="24"/>
      <c r="E130" s="17">
        <f t="shared" si="9"/>
        <v>0</v>
      </c>
      <c r="F130" s="57"/>
      <c r="G130"/>
    </row>
    <row r="131" spans="1:7" ht="21" customHeight="1">
      <c r="A131" s="105" t="s">
        <v>208</v>
      </c>
      <c r="B131" s="107"/>
      <c r="C131" s="8">
        <v>35</v>
      </c>
      <c r="D131" s="24"/>
      <c r="E131" s="17">
        <f t="shared" si="9"/>
        <v>0</v>
      </c>
      <c r="F131" s="57"/>
      <c r="G131"/>
    </row>
    <row r="132" spans="1:7" ht="21" customHeight="1">
      <c r="A132" s="105" t="s">
        <v>242</v>
      </c>
      <c r="B132" s="107"/>
      <c r="C132" s="8">
        <v>20</v>
      </c>
      <c r="D132" s="24"/>
      <c r="E132" s="17">
        <f t="shared" si="9"/>
        <v>0</v>
      </c>
      <c r="F132" s="57"/>
      <c r="G132"/>
    </row>
    <row r="133" spans="1:7" ht="21" customHeight="1">
      <c r="A133" s="105" t="s">
        <v>249</v>
      </c>
      <c r="B133" s="106"/>
      <c r="C133" s="8">
        <v>25</v>
      </c>
      <c r="D133" s="24"/>
      <c r="E133" s="17">
        <f t="shared" si="9"/>
        <v>0</v>
      </c>
      <c r="F133" s="57"/>
      <c r="G133"/>
    </row>
    <row r="134" spans="1:7" ht="21" customHeight="1">
      <c r="A134" s="105" t="s">
        <v>250</v>
      </c>
      <c r="B134" s="106"/>
      <c r="C134" s="8">
        <v>25</v>
      </c>
      <c r="D134" s="24"/>
      <c r="E134" s="17">
        <f t="shared" si="9"/>
        <v>0</v>
      </c>
      <c r="F134" s="57"/>
      <c r="G134"/>
    </row>
    <row r="135" spans="1:7" ht="21" customHeight="1">
      <c r="A135" s="108" t="s">
        <v>209</v>
      </c>
      <c r="B135" s="108"/>
      <c r="C135" s="8">
        <v>25</v>
      </c>
      <c r="D135" s="24"/>
      <c r="E135" s="17">
        <f t="shared" ref="E135:E139" si="11">C135*D135</f>
        <v>0</v>
      </c>
      <c r="F135" s="19"/>
      <c r="G135"/>
    </row>
    <row r="136" spans="1:7" ht="21" customHeight="1">
      <c r="A136" s="105" t="s">
        <v>211</v>
      </c>
      <c r="B136" s="107"/>
      <c r="C136" s="8">
        <v>25</v>
      </c>
      <c r="D136" s="24"/>
      <c r="E136" s="17">
        <f t="shared" si="11"/>
        <v>0</v>
      </c>
      <c r="F136" s="19"/>
      <c r="G136"/>
    </row>
    <row r="137" spans="1:7" ht="21" customHeight="1">
      <c r="A137" s="105" t="s">
        <v>286</v>
      </c>
      <c r="B137" s="107"/>
      <c r="C137" s="8">
        <v>30</v>
      </c>
      <c r="D137" s="24"/>
      <c r="E137" s="17">
        <f>C137*D137</f>
        <v>0</v>
      </c>
      <c r="F137" s="57"/>
      <c r="G137"/>
    </row>
    <row r="138" spans="1:7" ht="21" customHeight="1">
      <c r="A138" s="105" t="s">
        <v>241</v>
      </c>
      <c r="B138" s="107"/>
      <c r="C138" s="8">
        <v>20</v>
      </c>
      <c r="D138" s="24"/>
      <c r="E138" s="17">
        <f t="shared" si="11"/>
        <v>0</v>
      </c>
      <c r="F138" s="15"/>
      <c r="G138"/>
    </row>
    <row r="139" spans="1:7" ht="21" customHeight="1">
      <c r="A139" s="108" t="s">
        <v>91</v>
      </c>
      <c r="B139" s="108"/>
      <c r="C139" s="8">
        <v>20</v>
      </c>
      <c r="D139" s="24"/>
      <c r="E139" s="17">
        <f t="shared" si="11"/>
        <v>0</v>
      </c>
      <c r="F139" s="57"/>
      <c r="G139"/>
    </row>
    <row r="140" spans="1:7" ht="21" customHeight="1">
      <c r="A140" s="15"/>
      <c r="B140" s="15"/>
      <c r="C140" s="15"/>
      <c r="D140" s="15"/>
      <c r="E140" s="18">
        <f>SUM(E115:E139)</f>
        <v>0</v>
      </c>
      <c r="F140" s="57"/>
      <c r="G140"/>
    </row>
    <row r="141" spans="1:7" ht="21" customHeight="1">
      <c r="A141" s="15"/>
      <c r="B141" s="15"/>
      <c r="C141" s="15"/>
      <c r="D141" s="15"/>
      <c r="E141" s="19"/>
      <c r="F141" s="57"/>
      <c r="G141"/>
    </row>
    <row r="142" spans="1:7" ht="21" customHeight="1">
      <c r="A142" s="43" t="s">
        <v>95</v>
      </c>
      <c r="B142" s="44"/>
      <c r="C142" s="44"/>
      <c r="D142" s="45"/>
      <c r="E142" s="44"/>
      <c r="F142" s="57"/>
      <c r="G142"/>
    </row>
    <row r="143" spans="1:7" ht="21" customHeight="1">
      <c r="A143" s="108" t="s">
        <v>17</v>
      </c>
      <c r="B143" s="108"/>
      <c r="C143" s="8">
        <v>30</v>
      </c>
      <c r="D143" s="24"/>
      <c r="E143" s="17">
        <f>C143*D143</f>
        <v>0</v>
      </c>
      <c r="F143" s="57"/>
      <c r="G143"/>
    </row>
    <row r="144" spans="1:7" ht="21" customHeight="1">
      <c r="A144" s="105" t="s">
        <v>212</v>
      </c>
      <c r="B144" s="107"/>
      <c r="C144" s="8">
        <v>30</v>
      </c>
      <c r="D144" s="24"/>
      <c r="E144" s="17">
        <f t="shared" ref="E144:E159" si="12">C144*D144</f>
        <v>0</v>
      </c>
      <c r="F144" s="57"/>
      <c r="G144"/>
    </row>
    <row r="145" spans="1:7" ht="21" customHeight="1">
      <c r="A145" s="108" t="s">
        <v>195</v>
      </c>
      <c r="B145" s="108"/>
      <c r="C145" s="8">
        <v>30</v>
      </c>
      <c r="D145" s="24"/>
      <c r="E145" s="17">
        <f t="shared" si="12"/>
        <v>0</v>
      </c>
      <c r="F145" s="57"/>
      <c r="G145"/>
    </row>
    <row r="146" spans="1:7" ht="21" customHeight="1">
      <c r="A146" s="105" t="s">
        <v>213</v>
      </c>
      <c r="B146" s="107"/>
      <c r="C146" s="8">
        <v>30</v>
      </c>
      <c r="D146" s="24"/>
      <c r="E146" s="17">
        <f t="shared" si="12"/>
        <v>0</v>
      </c>
      <c r="F146" s="57"/>
      <c r="G146"/>
    </row>
    <row r="147" spans="1:7" ht="21" customHeight="1">
      <c r="A147" s="105" t="s">
        <v>214</v>
      </c>
      <c r="B147" s="107"/>
      <c r="C147" s="8">
        <v>30</v>
      </c>
      <c r="D147" s="24"/>
      <c r="E147" s="17">
        <f t="shared" si="12"/>
        <v>0</v>
      </c>
      <c r="F147" s="57"/>
      <c r="G147"/>
    </row>
    <row r="148" spans="1:7" ht="21" customHeight="1">
      <c r="A148" s="105" t="s">
        <v>221</v>
      </c>
      <c r="B148" s="107"/>
      <c r="C148" s="8">
        <v>40</v>
      </c>
      <c r="D148" s="24"/>
      <c r="E148" s="17">
        <f t="shared" si="12"/>
        <v>0</v>
      </c>
      <c r="F148" s="57"/>
      <c r="G148"/>
    </row>
    <row r="149" spans="1:7" ht="21" customHeight="1">
      <c r="A149" s="105" t="s">
        <v>215</v>
      </c>
      <c r="B149" s="107"/>
      <c r="C149" s="8">
        <v>35</v>
      </c>
      <c r="D149" s="24"/>
      <c r="E149" s="17">
        <f t="shared" si="12"/>
        <v>0</v>
      </c>
      <c r="F149" s="57"/>
      <c r="G149"/>
    </row>
    <row r="150" spans="1:7" ht="21" customHeight="1">
      <c r="A150" s="108" t="s">
        <v>18</v>
      </c>
      <c r="B150" s="108"/>
      <c r="C150" s="8">
        <v>35</v>
      </c>
      <c r="D150" s="24"/>
      <c r="E150" s="17">
        <f t="shared" si="12"/>
        <v>0</v>
      </c>
      <c r="F150" s="57"/>
      <c r="G150"/>
    </row>
    <row r="151" spans="1:7" ht="21" customHeight="1">
      <c r="A151" s="105" t="s">
        <v>216</v>
      </c>
      <c r="B151" s="107"/>
      <c r="C151" s="8">
        <v>30</v>
      </c>
      <c r="D151" s="24"/>
      <c r="E151" s="17">
        <f t="shared" si="12"/>
        <v>0</v>
      </c>
      <c r="F151" s="57"/>
      <c r="G151"/>
    </row>
    <row r="152" spans="1:7" ht="21" customHeight="1">
      <c r="A152" s="108" t="s">
        <v>19</v>
      </c>
      <c r="B152" s="108"/>
      <c r="C152" s="8">
        <v>35</v>
      </c>
      <c r="D152" s="24"/>
      <c r="E152" s="17">
        <f t="shared" si="12"/>
        <v>0</v>
      </c>
      <c r="F152" s="57"/>
      <c r="G152"/>
    </row>
    <row r="153" spans="1:7" ht="21" customHeight="1">
      <c r="A153" s="105" t="s">
        <v>217</v>
      </c>
      <c r="B153" s="107"/>
      <c r="C153" s="8">
        <v>35</v>
      </c>
      <c r="D153" s="24"/>
      <c r="E153" s="17">
        <f t="shared" si="12"/>
        <v>0</v>
      </c>
      <c r="F153" s="57"/>
      <c r="G153"/>
    </row>
    <row r="154" spans="1:7" ht="21" customHeight="1">
      <c r="A154" s="108" t="s">
        <v>20</v>
      </c>
      <c r="B154" s="108"/>
      <c r="C154" s="8">
        <v>30</v>
      </c>
      <c r="D154" s="24"/>
      <c r="E154" s="17">
        <f t="shared" si="12"/>
        <v>0</v>
      </c>
      <c r="F154" s="57"/>
    </row>
    <row r="155" spans="1:7" ht="21" customHeight="1">
      <c r="A155" s="105" t="s">
        <v>218</v>
      </c>
      <c r="B155" s="107"/>
      <c r="C155" s="8">
        <v>35</v>
      </c>
      <c r="D155" s="24"/>
      <c r="E155" s="17">
        <f t="shared" si="12"/>
        <v>0</v>
      </c>
      <c r="F155" s="57"/>
    </row>
    <row r="156" spans="1:7" ht="21" customHeight="1">
      <c r="A156" s="108" t="s">
        <v>21</v>
      </c>
      <c r="B156" s="108"/>
      <c r="C156" s="8">
        <v>35</v>
      </c>
      <c r="D156" s="24"/>
      <c r="E156" s="17">
        <f t="shared" si="12"/>
        <v>0</v>
      </c>
      <c r="F156" s="19"/>
    </row>
    <row r="157" spans="1:7" ht="21" customHeight="1">
      <c r="A157" s="105" t="s">
        <v>219</v>
      </c>
      <c r="B157" s="107"/>
      <c r="C157" s="8">
        <v>35</v>
      </c>
      <c r="D157" s="24"/>
      <c r="E157" s="17">
        <f t="shared" si="12"/>
        <v>0</v>
      </c>
      <c r="F157" s="19"/>
    </row>
    <row r="158" spans="1:7" ht="21" customHeight="1">
      <c r="A158" s="108" t="s">
        <v>22</v>
      </c>
      <c r="B158" s="108"/>
      <c r="C158" s="8">
        <v>35</v>
      </c>
      <c r="D158" s="24"/>
      <c r="E158" s="17">
        <f t="shared" si="12"/>
        <v>0</v>
      </c>
      <c r="F158" s="15"/>
    </row>
    <row r="159" spans="1:7" ht="21" customHeight="1">
      <c r="A159" s="105" t="s">
        <v>220</v>
      </c>
      <c r="B159" s="107"/>
      <c r="C159" s="8">
        <v>35</v>
      </c>
      <c r="D159" s="24"/>
      <c r="E159" s="17">
        <f t="shared" si="12"/>
        <v>0</v>
      </c>
      <c r="F159" s="57"/>
    </row>
    <row r="160" spans="1:7" ht="21" customHeight="1">
      <c r="A160" s="15"/>
      <c r="B160" s="15"/>
      <c r="C160" s="15"/>
      <c r="D160" s="15"/>
      <c r="E160" s="18">
        <f>SUM(E143:E159)</f>
        <v>0</v>
      </c>
      <c r="F160" s="57"/>
    </row>
    <row r="161" spans="1:6" ht="21" customHeight="1">
      <c r="A161" s="15"/>
      <c r="B161" s="15"/>
      <c r="C161" s="15"/>
      <c r="D161" s="15"/>
      <c r="E161" s="19"/>
      <c r="F161" s="57"/>
    </row>
    <row r="162" spans="1:6" ht="21" customHeight="1">
      <c r="A162" s="21" t="s">
        <v>23</v>
      </c>
      <c r="B162" s="15"/>
      <c r="C162" s="15"/>
      <c r="D162" s="16"/>
      <c r="E162" s="15"/>
      <c r="F162" s="57"/>
    </row>
    <row r="163" spans="1:6" ht="21" customHeight="1">
      <c r="A163" s="105" t="s">
        <v>199</v>
      </c>
      <c r="B163" s="106"/>
      <c r="C163" s="8">
        <v>140</v>
      </c>
      <c r="D163" s="24"/>
      <c r="E163" s="17">
        <f>C163*D163</f>
        <v>0</v>
      </c>
      <c r="F163" s="55"/>
    </row>
    <row r="164" spans="1:6" ht="21" customHeight="1">
      <c r="A164" s="105" t="s">
        <v>222</v>
      </c>
      <c r="B164" s="106"/>
      <c r="C164" s="8">
        <v>140</v>
      </c>
      <c r="D164" s="24"/>
      <c r="E164" s="17">
        <f>C164*D164</f>
        <v>0</v>
      </c>
      <c r="F164" s="55"/>
    </row>
    <row r="165" spans="1:6" ht="21" customHeight="1">
      <c r="A165" s="105" t="s">
        <v>24</v>
      </c>
      <c r="B165" s="106"/>
      <c r="C165" s="8">
        <v>250</v>
      </c>
      <c r="D165" s="24"/>
      <c r="E165" s="17">
        <f>C165*D165</f>
        <v>0</v>
      </c>
      <c r="F165" s="15"/>
    </row>
    <row r="166" spans="1:6" ht="21" customHeight="1">
      <c r="A166" s="105" t="s">
        <v>223</v>
      </c>
      <c r="B166" s="106"/>
      <c r="C166" s="8">
        <v>140</v>
      </c>
      <c r="D166" s="24"/>
      <c r="E166" s="17">
        <f>C166*D166</f>
        <v>0</v>
      </c>
      <c r="F166" s="57"/>
    </row>
    <row r="167" spans="1:6" ht="21" customHeight="1">
      <c r="A167" s="32"/>
      <c r="B167" s="32"/>
      <c r="C167" s="32"/>
      <c r="D167" s="32"/>
      <c r="E167" s="53">
        <f>SUM(E163:E166)</f>
        <v>0</v>
      </c>
      <c r="F167" s="57"/>
    </row>
    <row r="168" spans="1:6" ht="21" customHeight="1">
      <c r="A168" s="32"/>
      <c r="B168" s="32"/>
      <c r="C168" s="32"/>
      <c r="D168" s="32"/>
      <c r="E168" s="55"/>
      <c r="F168" s="57"/>
    </row>
    <row r="169" spans="1:6" ht="21" customHeight="1">
      <c r="A169" s="21" t="s">
        <v>25</v>
      </c>
      <c r="B169" s="15"/>
      <c r="C169" s="15"/>
      <c r="D169" s="15"/>
      <c r="E169" s="15"/>
      <c r="F169" s="57"/>
    </row>
    <row r="170" spans="1:6" ht="21" customHeight="1">
      <c r="A170" s="105" t="s">
        <v>26</v>
      </c>
      <c r="B170" s="106"/>
      <c r="C170" s="8">
        <v>140</v>
      </c>
      <c r="D170" s="24"/>
      <c r="E170" s="17">
        <f>C170*D170</f>
        <v>0</v>
      </c>
      <c r="F170" s="57"/>
    </row>
    <row r="171" spans="1:6" ht="21" customHeight="1">
      <c r="A171" s="105" t="s">
        <v>224</v>
      </c>
      <c r="B171" s="106"/>
      <c r="C171" s="8">
        <v>310</v>
      </c>
      <c r="D171" s="24"/>
      <c r="E171" s="17">
        <f t="shared" ref="E171:E175" si="13">C171*D171</f>
        <v>0</v>
      </c>
      <c r="F171" s="19"/>
    </row>
    <row r="172" spans="1:6" ht="21" customHeight="1">
      <c r="A172" s="114" t="s">
        <v>251</v>
      </c>
      <c r="B172" s="107"/>
      <c r="C172" s="8">
        <v>140</v>
      </c>
      <c r="D172" s="24"/>
      <c r="E172" s="17">
        <f t="shared" si="13"/>
        <v>0</v>
      </c>
      <c r="F172" s="19"/>
    </row>
    <row r="173" spans="1:6" ht="21" customHeight="1">
      <c r="A173" s="105" t="s">
        <v>225</v>
      </c>
      <c r="B173" s="106"/>
      <c r="C173" s="8">
        <v>140</v>
      </c>
      <c r="D173" s="24"/>
      <c r="E173" s="17">
        <f t="shared" si="13"/>
        <v>0</v>
      </c>
      <c r="F173" s="15"/>
    </row>
    <row r="174" spans="1:6" ht="21" customHeight="1">
      <c r="A174" s="105" t="s">
        <v>226</v>
      </c>
      <c r="B174" s="106"/>
      <c r="C174" s="8">
        <v>140</v>
      </c>
      <c r="D174" s="24"/>
      <c r="E174" s="17">
        <f>C174*D174</f>
        <v>0</v>
      </c>
      <c r="F174" s="57"/>
    </row>
    <row r="175" spans="1:6" ht="21" customHeight="1">
      <c r="A175" s="105" t="s">
        <v>244</v>
      </c>
      <c r="B175" s="106"/>
      <c r="C175" s="8">
        <v>190</v>
      </c>
      <c r="D175" s="24"/>
      <c r="E175" s="17">
        <f t="shared" si="13"/>
        <v>0</v>
      </c>
      <c r="F175" s="57"/>
    </row>
    <row r="176" spans="1:6" ht="21" customHeight="1">
      <c r="A176" s="15"/>
      <c r="B176" s="15"/>
      <c r="C176" s="15"/>
      <c r="D176" s="15"/>
      <c r="E176" s="18">
        <f>SUM(E170:E175)</f>
        <v>0</v>
      </c>
      <c r="F176" s="57"/>
    </row>
    <row r="177" spans="1:7" ht="21" customHeight="1">
      <c r="A177" s="15"/>
      <c r="B177" s="15"/>
      <c r="C177" s="15"/>
      <c r="D177" s="15"/>
      <c r="E177" s="19"/>
      <c r="F177" s="57"/>
    </row>
    <row r="178" spans="1:7" ht="21" customHeight="1">
      <c r="A178" s="21" t="s">
        <v>27</v>
      </c>
      <c r="B178" s="15"/>
      <c r="C178" s="15"/>
      <c r="D178" s="15"/>
      <c r="E178" s="15"/>
      <c r="F178" s="57"/>
      <c r="G178"/>
    </row>
    <row r="179" spans="1:7" ht="21" customHeight="1">
      <c r="A179" s="108" t="s">
        <v>198</v>
      </c>
      <c r="B179" s="108"/>
      <c r="C179" s="8">
        <v>140</v>
      </c>
      <c r="D179" s="24"/>
      <c r="E179" s="17">
        <f t="shared" ref="E179:E184" si="14">C179*D179</f>
        <v>0</v>
      </c>
      <c r="F179" s="57"/>
      <c r="G179"/>
    </row>
    <row r="180" spans="1:7" ht="21" customHeight="1">
      <c r="A180" s="108" t="s">
        <v>28</v>
      </c>
      <c r="B180" s="108"/>
      <c r="C180" s="8">
        <v>180</v>
      </c>
      <c r="D180" s="24"/>
      <c r="E180" s="17">
        <f t="shared" si="14"/>
        <v>0</v>
      </c>
      <c r="F180" s="57"/>
      <c r="G180"/>
    </row>
    <row r="181" spans="1:7" ht="21" customHeight="1">
      <c r="A181" s="108" t="s">
        <v>227</v>
      </c>
      <c r="B181" s="108"/>
      <c r="C181" s="8">
        <v>230</v>
      </c>
      <c r="D181" s="24"/>
      <c r="E181" s="17">
        <f t="shared" si="14"/>
        <v>0</v>
      </c>
      <c r="F181" s="19"/>
      <c r="G181"/>
    </row>
    <row r="182" spans="1:7" ht="21" customHeight="1">
      <c r="A182" s="108" t="s">
        <v>252</v>
      </c>
      <c r="B182" s="108"/>
      <c r="C182" s="8">
        <v>230</v>
      </c>
      <c r="D182" s="24"/>
      <c r="E182" s="17">
        <f t="shared" si="14"/>
        <v>0</v>
      </c>
      <c r="F182" s="19"/>
      <c r="G182"/>
    </row>
    <row r="183" spans="1:7" ht="21" customHeight="1">
      <c r="A183" s="108" t="s">
        <v>228</v>
      </c>
      <c r="B183" s="108"/>
      <c r="C183" s="8">
        <v>320</v>
      </c>
      <c r="D183" s="24"/>
      <c r="E183" s="17">
        <f>C183*D183</f>
        <v>0</v>
      </c>
      <c r="F183" s="15"/>
      <c r="G183"/>
    </row>
    <row r="184" spans="1:7" ht="21" customHeight="1">
      <c r="A184" s="108" t="s">
        <v>229</v>
      </c>
      <c r="B184" s="108"/>
      <c r="C184" s="8">
        <v>220</v>
      </c>
      <c r="D184" s="24"/>
      <c r="E184" s="17">
        <f t="shared" si="14"/>
        <v>0</v>
      </c>
      <c r="F184" s="57"/>
      <c r="G184"/>
    </row>
    <row r="185" spans="1:7" ht="21" customHeight="1">
      <c r="A185" s="108" t="s">
        <v>230</v>
      </c>
      <c r="B185" s="108"/>
      <c r="C185" s="8">
        <v>160</v>
      </c>
      <c r="D185" s="24"/>
      <c r="E185" s="17">
        <f>C185*D185</f>
        <v>0</v>
      </c>
      <c r="F185" s="57"/>
      <c r="G185"/>
    </row>
    <row r="186" spans="1:7" ht="21" customHeight="1">
      <c r="A186" s="108" t="s">
        <v>243</v>
      </c>
      <c r="B186" s="108"/>
      <c r="C186" s="8">
        <v>220</v>
      </c>
      <c r="D186" s="24"/>
      <c r="E186" s="17">
        <f>C186*D186</f>
        <v>0</v>
      </c>
      <c r="F186" s="57"/>
      <c r="G186"/>
    </row>
    <row r="187" spans="1:7" ht="21" customHeight="1">
      <c r="A187" s="15"/>
      <c r="B187" s="15"/>
      <c r="C187" s="15"/>
      <c r="D187" s="15"/>
      <c r="E187" s="34">
        <f>SUM(E179:E186)</f>
        <v>0</v>
      </c>
      <c r="F187" s="19"/>
    </row>
    <row r="188" spans="1:7" ht="21" customHeight="1">
      <c r="A188" s="15"/>
      <c r="B188" s="15"/>
      <c r="C188" s="15"/>
      <c r="D188" s="15"/>
      <c r="E188" s="19"/>
      <c r="F188" s="19"/>
    </row>
    <row r="189" spans="1:7" ht="18">
      <c r="A189" s="21" t="s">
        <v>232</v>
      </c>
      <c r="B189" s="15"/>
      <c r="C189" s="15"/>
      <c r="D189" s="15"/>
      <c r="E189" s="15"/>
      <c r="F189" s="15"/>
    </row>
    <row r="190" spans="1:7" ht="21" customHeight="1">
      <c r="A190" s="118" t="s">
        <v>283</v>
      </c>
      <c r="B190" s="118"/>
      <c r="C190" s="77">
        <v>160</v>
      </c>
      <c r="D190" s="76"/>
      <c r="E190" s="17">
        <f>C190*D190</f>
        <v>0</v>
      </c>
      <c r="F190"/>
      <c r="G190"/>
    </row>
    <row r="191" spans="1:7" s="22" customFormat="1" ht="21" customHeight="1">
      <c r="A191" s="117" t="s">
        <v>231</v>
      </c>
      <c r="B191" s="117"/>
      <c r="C191" s="36">
        <v>220</v>
      </c>
      <c r="D191" s="74"/>
      <c r="E191" s="75">
        <f>C191*D191</f>
        <v>0</v>
      </c>
      <c r="F191"/>
    </row>
    <row r="192" spans="1:7" ht="21" customHeight="1">
      <c r="A192" s="108" t="s">
        <v>233</v>
      </c>
      <c r="B192" s="108"/>
      <c r="C192" s="8">
        <v>310</v>
      </c>
      <c r="D192" s="24"/>
      <c r="E192" s="17">
        <f>C192*D192</f>
        <v>0</v>
      </c>
      <c r="F192"/>
      <c r="G192"/>
    </row>
    <row r="193" spans="1:7" ht="21" customHeight="1">
      <c r="A193" s="116" t="s">
        <v>284</v>
      </c>
      <c r="B193" s="116"/>
      <c r="C193" s="8">
        <v>450</v>
      </c>
      <c r="D193" s="24"/>
      <c r="E193" s="17">
        <f>C193*D193</f>
        <v>0</v>
      </c>
      <c r="F193"/>
      <c r="G193"/>
    </row>
    <row r="194" spans="1:7" ht="21" customHeight="1">
      <c r="A194" s="15"/>
      <c r="B194" s="15"/>
      <c r="C194" s="15"/>
      <c r="D194" s="15"/>
      <c r="E194" s="34">
        <f>SUM(E190:E193)</f>
        <v>0</v>
      </c>
      <c r="F194" s="57"/>
    </row>
    <row r="195" spans="1:7" ht="40.950000000000003" customHeight="1">
      <c r="A195" s="15"/>
      <c r="B195" s="15"/>
      <c r="C195" s="15"/>
      <c r="D195" s="16"/>
      <c r="E195" s="15"/>
      <c r="F195" s="15"/>
    </row>
    <row r="196" spans="1:7" ht="21" customHeight="1">
      <c r="A196" s="21" t="s">
        <v>29</v>
      </c>
      <c r="B196" s="44"/>
      <c r="C196" s="44"/>
      <c r="D196" s="45"/>
      <c r="E196" s="44"/>
      <c r="F196" s="15"/>
    </row>
    <row r="197" spans="1:7" ht="41.55" customHeight="1">
      <c r="A197" s="10" t="s">
        <v>93</v>
      </c>
      <c r="B197" s="10" t="s">
        <v>30</v>
      </c>
      <c r="C197" s="8">
        <v>75</v>
      </c>
      <c r="D197" s="24"/>
      <c r="E197" s="17">
        <f t="shared" ref="E197:E201" si="15">C197*D197</f>
        <v>0</v>
      </c>
      <c r="F197" s="57"/>
    </row>
    <row r="198" spans="1:7" ht="21" customHeight="1">
      <c r="A198" s="10" t="s">
        <v>92</v>
      </c>
      <c r="B198" s="10" t="s">
        <v>285</v>
      </c>
      <c r="C198" s="8">
        <v>8</v>
      </c>
      <c r="D198" s="24"/>
      <c r="E198" s="17">
        <f t="shared" si="15"/>
        <v>0</v>
      </c>
      <c r="F198" s="57"/>
    </row>
    <row r="199" spans="1:7" ht="21" customHeight="1">
      <c r="A199" s="10" t="s">
        <v>92</v>
      </c>
      <c r="B199" s="10" t="s">
        <v>31</v>
      </c>
      <c r="C199" s="8">
        <v>15</v>
      </c>
      <c r="D199" s="24"/>
      <c r="E199" s="17">
        <f t="shared" si="15"/>
        <v>0</v>
      </c>
      <c r="F199" s="57"/>
    </row>
    <row r="200" spans="1:7" ht="21" customHeight="1">
      <c r="A200" s="10" t="s">
        <v>92</v>
      </c>
      <c r="B200" s="10" t="s">
        <v>32</v>
      </c>
      <c r="C200" s="8">
        <v>9</v>
      </c>
      <c r="D200" s="24"/>
      <c r="E200" s="17">
        <f t="shared" si="15"/>
        <v>0</v>
      </c>
      <c r="F200" s="57"/>
    </row>
    <row r="201" spans="1:7" ht="21" customHeight="1">
      <c r="A201" s="10" t="s">
        <v>92</v>
      </c>
      <c r="B201" s="10" t="s">
        <v>33</v>
      </c>
      <c r="C201" s="8">
        <v>28</v>
      </c>
      <c r="D201" s="24"/>
      <c r="E201" s="17">
        <f t="shared" si="15"/>
        <v>0</v>
      </c>
      <c r="F201" s="57"/>
      <c r="G201"/>
    </row>
    <row r="202" spans="1:7" ht="21" customHeight="1">
      <c r="A202" s="15"/>
      <c r="B202" s="15"/>
      <c r="C202" s="15"/>
      <c r="D202" s="15"/>
      <c r="E202" s="34">
        <f>SUM(E197:E201)</f>
        <v>0</v>
      </c>
      <c r="F202" s="57"/>
    </row>
    <row r="203" spans="1:7" ht="21" customHeight="1">
      <c r="A203" s="15"/>
      <c r="B203" s="15"/>
      <c r="C203" s="15"/>
      <c r="D203" s="15"/>
      <c r="E203" s="15"/>
      <c r="F203" s="57"/>
    </row>
    <row r="204" spans="1:7" ht="21" customHeight="1">
      <c r="A204" s="59" t="s">
        <v>94</v>
      </c>
      <c r="B204" s="44"/>
      <c r="C204" s="44"/>
      <c r="D204" s="45"/>
      <c r="E204" s="44"/>
      <c r="F204" s="57"/>
    </row>
    <row r="205" spans="1:7" ht="21" customHeight="1">
      <c r="A205" s="108" t="s">
        <v>96</v>
      </c>
      <c r="B205" s="108"/>
      <c r="C205" s="8">
        <v>30</v>
      </c>
      <c r="D205" s="24"/>
      <c r="E205" s="17">
        <f>C205*D205</f>
        <v>0</v>
      </c>
      <c r="F205" s="57"/>
    </row>
    <row r="206" spans="1:7" ht="21" customHeight="1">
      <c r="A206" s="108" t="s">
        <v>97</v>
      </c>
      <c r="B206" s="108"/>
      <c r="C206" s="8">
        <v>50</v>
      </c>
      <c r="D206" s="24"/>
      <c r="E206" s="17">
        <f>C206*D206</f>
        <v>0</v>
      </c>
      <c r="F206" s="57"/>
    </row>
    <row r="207" spans="1:7" ht="21" customHeight="1">
      <c r="A207" s="108" t="s">
        <v>262</v>
      </c>
      <c r="B207" s="108"/>
      <c r="C207" s="8">
        <v>55</v>
      </c>
      <c r="D207" s="24"/>
      <c r="E207" s="17">
        <f>C207*D207</f>
        <v>0</v>
      </c>
      <c r="F207" s="19"/>
    </row>
    <row r="208" spans="1:7" ht="21" customHeight="1">
      <c r="A208" s="108" t="s">
        <v>263</v>
      </c>
      <c r="B208" s="108"/>
      <c r="C208" s="8">
        <v>45</v>
      </c>
      <c r="D208" s="24"/>
      <c r="E208" s="17">
        <f t="shared" ref="E208:E209" si="16">C208*D208</f>
        <v>0</v>
      </c>
      <c r="F208" s="19"/>
    </row>
    <row r="209" spans="1:7" ht="21" customHeight="1">
      <c r="A209" s="108" t="s">
        <v>98</v>
      </c>
      <c r="B209" s="108"/>
      <c r="C209" s="8">
        <v>150</v>
      </c>
      <c r="D209" s="24"/>
      <c r="E209" s="17">
        <f t="shared" si="16"/>
        <v>0</v>
      </c>
      <c r="F209" s="15"/>
    </row>
    <row r="210" spans="1:7" ht="21" customHeight="1">
      <c r="A210" s="108" t="s">
        <v>234</v>
      </c>
      <c r="B210" s="108"/>
      <c r="C210" s="8">
        <v>30</v>
      </c>
      <c r="D210" s="24"/>
      <c r="E210" s="17">
        <f>C210*D210</f>
        <v>0</v>
      </c>
      <c r="F210" s="57"/>
    </row>
    <row r="211" spans="1:7" ht="21" customHeight="1">
      <c r="A211" s="116" t="s">
        <v>99</v>
      </c>
      <c r="B211" s="116"/>
      <c r="C211" s="8">
        <v>70</v>
      </c>
      <c r="D211" s="24"/>
      <c r="E211" s="17">
        <f t="shared" ref="E211:E214" si="17">C211*D211</f>
        <v>0</v>
      </c>
      <c r="F211" s="57"/>
    </row>
    <row r="212" spans="1:7" ht="21" customHeight="1">
      <c r="A212" s="108" t="s">
        <v>100</v>
      </c>
      <c r="B212" s="108"/>
      <c r="C212" s="8">
        <v>40</v>
      </c>
      <c r="D212" s="24"/>
      <c r="E212" s="17">
        <f t="shared" si="17"/>
        <v>0</v>
      </c>
      <c r="F212" s="57"/>
    </row>
    <row r="213" spans="1:7" ht="21" customHeight="1">
      <c r="A213" s="108" t="s">
        <v>34</v>
      </c>
      <c r="B213" s="108"/>
      <c r="C213" s="8">
        <v>40</v>
      </c>
      <c r="D213" s="24"/>
      <c r="E213" s="17">
        <f t="shared" si="17"/>
        <v>0</v>
      </c>
      <c r="F213" s="57"/>
    </row>
    <row r="214" spans="1:7" ht="21" customHeight="1">
      <c r="A214" s="108" t="s">
        <v>101</v>
      </c>
      <c r="B214" s="108"/>
      <c r="C214" s="8">
        <v>75</v>
      </c>
      <c r="D214" s="24"/>
      <c r="E214" s="31">
        <f t="shared" si="17"/>
        <v>0</v>
      </c>
      <c r="F214" s="57"/>
    </row>
    <row r="215" spans="1:7" ht="21" customHeight="1">
      <c r="A215" s="15"/>
      <c r="B215" s="15"/>
      <c r="C215" s="15"/>
      <c r="D215" s="15"/>
      <c r="E215" s="18">
        <f>SUM(E205:E214)</f>
        <v>0</v>
      </c>
      <c r="F215" s="57"/>
    </row>
    <row r="216" spans="1:7" ht="42" customHeight="1">
      <c r="A216" s="15"/>
      <c r="B216" s="15"/>
      <c r="C216" s="15"/>
      <c r="D216" s="15"/>
      <c r="E216" s="19"/>
      <c r="F216" s="57"/>
    </row>
    <row r="217" spans="1:7" ht="21" customHeight="1">
      <c r="A217" s="21" t="s">
        <v>35</v>
      </c>
      <c r="B217" s="15"/>
      <c r="C217" s="15"/>
      <c r="D217" s="15"/>
      <c r="E217" s="15"/>
      <c r="F217" s="58"/>
    </row>
    <row r="218" spans="1:7" ht="42" customHeight="1">
      <c r="A218" s="108" t="s">
        <v>102</v>
      </c>
      <c r="B218" s="108"/>
      <c r="C218" s="8">
        <v>200</v>
      </c>
      <c r="D218" s="24"/>
      <c r="E218" s="17">
        <f>C218*D218</f>
        <v>0</v>
      </c>
      <c r="F218" s="58"/>
      <c r="G218" s="20" t="s">
        <v>253</v>
      </c>
    </row>
    <row r="219" spans="1:7" ht="21" customHeight="1">
      <c r="A219" s="108" t="s">
        <v>103</v>
      </c>
      <c r="B219" s="108"/>
      <c r="C219" s="8">
        <v>200</v>
      </c>
      <c r="D219" s="24"/>
      <c r="E219" s="17">
        <f>C219*D219</f>
        <v>0</v>
      </c>
      <c r="F219" s="58"/>
      <c r="G219"/>
    </row>
    <row r="220" spans="1:7" ht="21" customHeight="1">
      <c r="A220" s="108" t="s">
        <v>104</v>
      </c>
      <c r="B220" s="108"/>
      <c r="C220" s="8">
        <v>50</v>
      </c>
      <c r="D220" s="24"/>
      <c r="E220" s="17">
        <f>C220*D220</f>
        <v>0</v>
      </c>
      <c r="F220" s="58"/>
      <c r="G220"/>
    </row>
    <row r="221" spans="1:7" ht="21" customHeight="1">
      <c r="A221" s="108" t="s">
        <v>105</v>
      </c>
      <c r="B221" s="108"/>
      <c r="C221" s="8">
        <v>850</v>
      </c>
      <c r="D221" s="24"/>
      <c r="E221" s="17">
        <v>0</v>
      </c>
      <c r="F221" s="58"/>
      <c r="G221"/>
    </row>
    <row r="222" spans="1:7" ht="21" customHeight="1">
      <c r="A222" s="109" t="s">
        <v>106</v>
      </c>
      <c r="B222" s="109"/>
      <c r="C222" s="8">
        <v>850</v>
      </c>
      <c r="D222" s="24"/>
      <c r="E222" s="17">
        <f t="shared" ref="E222:E224" si="18">C222*D222</f>
        <v>0</v>
      </c>
      <c r="F222" s="58"/>
      <c r="G222"/>
    </row>
    <row r="223" spans="1:7" ht="21" customHeight="1">
      <c r="A223" s="108" t="s">
        <v>107</v>
      </c>
      <c r="B223" s="108"/>
      <c r="C223" s="73" t="s">
        <v>48</v>
      </c>
      <c r="D223" s="24"/>
      <c r="E223" s="17"/>
      <c r="F223" s="19"/>
    </row>
    <row r="224" spans="1:7" ht="21" customHeight="1">
      <c r="A224" s="108" t="s">
        <v>36</v>
      </c>
      <c r="B224" s="108"/>
      <c r="C224" s="8">
        <v>200</v>
      </c>
      <c r="D224" s="24"/>
      <c r="E224" s="17">
        <f t="shared" si="18"/>
        <v>0</v>
      </c>
    </row>
    <row r="225" spans="1:6" ht="21" customHeight="1">
      <c r="A225" s="15"/>
      <c r="B225" s="15"/>
      <c r="C225" s="15"/>
      <c r="D225" s="15"/>
      <c r="E225" s="34">
        <f>SUM(E218:E224)</f>
        <v>0</v>
      </c>
      <c r="F225" s="15"/>
    </row>
    <row r="226" spans="1:6" ht="21" customHeight="1">
      <c r="F226" s="15"/>
    </row>
    <row r="227" spans="1:6" ht="21" customHeight="1">
      <c r="B227" s="44"/>
      <c r="C227" s="44"/>
      <c r="D227" s="45"/>
      <c r="E227" s="44"/>
      <c r="F227" s="56"/>
    </row>
    <row r="228" spans="1:6" ht="21" customHeight="1">
      <c r="B228" s="44"/>
      <c r="C228" s="66" t="s">
        <v>37</v>
      </c>
      <c r="D228" s="64"/>
      <c r="E228" s="60">
        <f>E17</f>
        <v>0</v>
      </c>
      <c r="F228" s="56"/>
    </row>
    <row r="229" spans="1:6" ht="21" customHeight="1">
      <c r="B229" s="44"/>
      <c r="C229" s="66" t="s">
        <v>123</v>
      </c>
      <c r="D229" s="64"/>
      <c r="E229" s="60">
        <f>SUM(E47+E83+E89+E99+E105+E112+E140+E160+E167+E176+E187+E194+E202+E215+E225)</f>
        <v>0</v>
      </c>
      <c r="F229" s="63"/>
    </row>
    <row r="230" spans="1:6" ht="21" customHeight="1">
      <c r="B230" s="44"/>
      <c r="C230" s="66" t="s">
        <v>35</v>
      </c>
      <c r="D230" s="64"/>
      <c r="E230" s="60">
        <f>E225</f>
        <v>0</v>
      </c>
      <c r="F230" s="15"/>
    </row>
    <row r="231" spans="1:6" ht="21" customHeight="1">
      <c r="B231" s="44"/>
      <c r="C231" s="66" t="s">
        <v>38</v>
      </c>
      <c r="D231" s="64"/>
      <c r="E231" s="60">
        <f>(E229+E230)*10%</f>
        <v>0</v>
      </c>
    </row>
    <row r="232" spans="1:6" ht="21" customHeight="1">
      <c r="B232" s="44"/>
      <c r="C232" s="66" t="s">
        <v>39</v>
      </c>
      <c r="D232" s="64"/>
      <c r="E232" s="67">
        <f>SUM(E228:E231)</f>
        <v>0</v>
      </c>
    </row>
    <row r="233" spans="1:6" ht="21" customHeight="1">
      <c r="B233" s="44"/>
      <c r="C233" s="65"/>
      <c r="D233" s="15"/>
      <c r="E233" s="15"/>
    </row>
    <row r="234" spans="1:6" ht="21" customHeight="1">
      <c r="B234" s="44"/>
      <c r="C234" s="65"/>
      <c r="D234" s="15"/>
      <c r="E234" s="15"/>
    </row>
    <row r="235" spans="1:6" ht="21" customHeight="1">
      <c r="B235" s="44"/>
      <c r="C235" s="66" t="s">
        <v>40</v>
      </c>
      <c r="D235" s="64"/>
      <c r="E235" s="54"/>
    </row>
    <row r="236" spans="1:6" ht="21" customHeight="1">
      <c r="B236" s="44"/>
      <c r="C236" s="66" t="s">
        <v>124</v>
      </c>
      <c r="D236" s="64"/>
      <c r="E236" s="54"/>
    </row>
    <row r="237" spans="1:6" ht="21" customHeight="1">
      <c r="B237" s="44"/>
      <c r="C237" s="66" t="s">
        <v>41</v>
      </c>
      <c r="D237" s="64"/>
      <c r="E237" s="61">
        <f>SUM(E235:E236)</f>
        <v>0</v>
      </c>
    </row>
    <row r="238" spans="1:6" ht="21" customHeight="1">
      <c r="B238" s="44"/>
      <c r="C238" s="15"/>
      <c r="D238" s="15"/>
      <c r="E238" s="15"/>
    </row>
    <row r="239" spans="1:6" ht="21" customHeight="1">
      <c r="B239" s="44"/>
      <c r="C239" s="66" t="s">
        <v>42</v>
      </c>
      <c r="D239" s="64"/>
      <c r="E239" s="62">
        <f>E232-E237</f>
        <v>0</v>
      </c>
    </row>
    <row r="240" spans="1:6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</sheetData>
  <mergeCells count="104">
    <mergeCell ref="A1:E2"/>
    <mergeCell ref="A223:B223"/>
    <mergeCell ref="A224:B224"/>
    <mergeCell ref="A220:B220"/>
    <mergeCell ref="A221:B221"/>
    <mergeCell ref="A222:B222"/>
    <mergeCell ref="A211:B211"/>
    <mergeCell ref="A205:B205"/>
    <mergeCell ref="A206:B206"/>
    <mergeCell ref="A207:B207"/>
    <mergeCell ref="A208:B208"/>
    <mergeCell ref="A209:B209"/>
    <mergeCell ref="A213:B213"/>
    <mergeCell ref="A191:B191"/>
    <mergeCell ref="A186:B186"/>
    <mergeCell ref="A193:B193"/>
    <mergeCell ref="A182:B182"/>
    <mergeCell ref="A185:B185"/>
    <mergeCell ref="A190:B190"/>
    <mergeCell ref="A192:B192"/>
    <mergeCell ref="A214:B214"/>
    <mergeCell ref="A218:B218"/>
    <mergeCell ref="A219:B219"/>
    <mergeCell ref="A210:B210"/>
    <mergeCell ref="A212:B212"/>
    <mergeCell ref="A137:B137"/>
    <mergeCell ref="A121:B121"/>
    <mergeCell ref="A124:B124"/>
    <mergeCell ref="A127:B127"/>
    <mergeCell ref="A130:B130"/>
    <mergeCell ref="A138:B138"/>
    <mergeCell ref="A139:B139"/>
    <mergeCell ref="A145:B145"/>
    <mergeCell ref="A143:B143"/>
    <mergeCell ref="A125:B125"/>
    <mergeCell ref="A123:B123"/>
    <mergeCell ref="A172:B172"/>
    <mergeCell ref="A132:B132"/>
    <mergeCell ref="A136:B136"/>
    <mergeCell ref="A126:B126"/>
    <mergeCell ref="A133:B133"/>
    <mergeCell ref="A144:B144"/>
    <mergeCell ref="A179:B179"/>
    <mergeCell ref="A180:B180"/>
    <mergeCell ref="A181:B181"/>
    <mergeCell ref="A183:B183"/>
    <mergeCell ref="A184:B184"/>
    <mergeCell ref="A129:B129"/>
    <mergeCell ref="A128:B128"/>
    <mergeCell ref="A158:B158"/>
    <mergeCell ref="A163:B163"/>
    <mergeCell ref="A166:B166"/>
    <mergeCell ref="A173:B173"/>
    <mergeCell ref="A170:B170"/>
    <mergeCell ref="A171:B171"/>
    <mergeCell ref="A62:B62"/>
    <mergeCell ref="A131:B131"/>
    <mergeCell ref="A165:B165"/>
    <mergeCell ref="A119:B119"/>
    <mergeCell ref="A120:B120"/>
    <mergeCell ref="A135:B135"/>
    <mergeCell ref="A134:B134"/>
    <mergeCell ref="A50:B50"/>
    <mergeCell ref="A51:B51"/>
    <mergeCell ref="A52:B52"/>
    <mergeCell ref="A53:B53"/>
    <mergeCell ref="A54:B54"/>
    <mergeCell ref="A55:B55"/>
    <mergeCell ref="A56:B56"/>
    <mergeCell ref="A57:B57"/>
    <mergeCell ref="A59:B59"/>
    <mergeCell ref="A67:B67"/>
    <mergeCell ref="A122:B122"/>
    <mergeCell ref="A68:B68"/>
    <mergeCell ref="A78:B78"/>
    <mergeCell ref="A79:B79"/>
    <mergeCell ref="A115:B115"/>
    <mergeCell ref="A116:B116"/>
    <mergeCell ref="A118:B118"/>
    <mergeCell ref="A117:E117"/>
    <mergeCell ref="D6:D7"/>
    <mergeCell ref="A175:B175"/>
    <mergeCell ref="A146:B146"/>
    <mergeCell ref="A147:B147"/>
    <mergeCell ref="A149:B149"/>
    <mergeCell ref="A151:B151"/>
    <mergeCell ref="A153:B153"/>
    <mergeCell ref="A148:B148"/>
    <mergeCell ref="A150:B150"/>
    <mergeCell ref="A152:B152"/>
    <mergeCell ref="A154:B154"/>
    <mergeCell ref="A156:B156"/>
    <mergeCell ref="A174:B174"/>
    <mergeCell ref="A155:B155"/>
    <mergeCell ref="A157:B157"/>
    <mergeCell ref="A159:B159"/>
    <mergeCell ref="A164:B164"/>
    <mergeCell ref="A61:B61"/>
    <mergeCell ref="A58:B58"/>
    <mergeCell ref="A60:B60"/>
    <mergeCell ref="A63:B63"/>
    <mergeCell ref="A64:B64"/>
    <mergeCell ref="A65:B65"/>
    <mergeCell ref="A66:B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F94A-D090-4648-81DF-1F3C42DD451D}">
  <dimension ref="A1:J103"/>
  <sheetViews>
    <sheetView showGridLines="0" view="pageBreakPreview" zoomScale="60" zoomScaleNormal="75" workbookViewId="0">
      <selection activeCell="H26" sqref="H26"/>
    </sheetView>
  </sheetViews>
  <sheetFormatPr defaultColWidth="8.77734375" defaultRowHeight="14.4"/>
  <cols>
    <col min="2" max="2" width="26.77734375" customWidth="1"/>
    <col min="3" max="4" width="23.6640625" customWidth="1"/>
    <col min="5" max="5" width="25.44140625" customWidth="1"/>
    <col min="8" max="8" width="15.21875" customWidth="1"/>
    <col min="10" max="10" width="16.21875" customWidth="1"/>
  </cols>
  <sheetData>
    <row r="1" spans="1:10" ht="15" thickTop="1">
      <c r="A1" s="89"/>
      <c r="B1" s="90"/>
      <c r="C1" s="90"/>
      <c r="D1" s="90"/>
      <c r="E1" s="90"/>
      <c r="F1" s="90"/>
      <c r="G1" s="90"/>
      <c r="H1" s="90"/>
      <c r="I1" s="90"/>
      <c r="J1" s="91"/>
    </row>
    <row r="2" spans="1:10">
      <c r="A2" s="87"/>
      <c r="J2" s="78"/>
    </row>
    <row r="3" spans="1:10">
      <c r="A3" s="87"/>
      <c r="J3" s="78"/>
    </row>
    <row r="4" spans="1:10">
      <c r="A4" s="87"/>
      <c r="J4" s="78"/>
    </row>
    <row r="5" spans="1:10">
      <c r="A5" s="87"/>
      <c r="J5" s="78"/>
    </row>
    <row r="6" spans="1:10">
      <c r="A6" s="87"/>
      <c r="J6" s="78"/>
    </row>
    <row r="7" spans="1:10">
      <c r="A7" s="87"/>
      <c r="J7" s="78"/>
    </row>
    <row r="8" spans="1:10">
      <c r="A8" s="87"/>
      <c r="J8" s="78"/>
    </row>
    <row r="9" spans="1:10">
      <c r="A9" s="87"/>
      <c r="J9" s="78"/>
    </row>
    <row r="10" spans="1:10">
      <c r="A10" s="87"/>
      <c r="J10" s="78"/>
    </row>
    <row r="11" spans="1:10">
      <c r="A11" s="87"/>
      <c r="J11" s="78"/>
    </row>
    <row r="12" spans="1:10">
      <c r="A12" s="87"/>
      <c r="J12" s="78"/>
    </row>
    <row r="13" spans="1:10">
      <c r="A13" s="87"/>
      <c r="J13" s="78"/>
    </row>
    <row r="14" spans="1:10">
      <c r="A14" s="87"/>
      <c r="J14" s="78"/>
    </row>
    <row r="15" spans="1:10">
      <c r="A15" s="87"/>
      <c r="J15" s="78"/>
    </row>
    <row r="16" spans="1:10">
      <c r="A16" s="87"/>
      <c r="J16" s="78"/>
    </row>
    <row r="17" spans="1:10">
      <c r="A17" s="87"/>
      <c r="J17" s="78"/>
    </row>
    <row r="18" spans="1:10">
      <c r="A18" s="87"/>
      <c r="J18" s="78"/>
    </row>
    <row r="19" spans="1:10">
      <c r="A19" s="87"/>
      <c r="J19" s="78"/>
    </row>
    <row r="20" spans="1:10">
      <c r="A20" s="87"/>
      <c r="J20" s="78"/>
    </row>
    <row r="21" spans="1:10">
      <c r="A21" s="87"/>
      <c r="J21" s="78"/>
    </row>
    <row r="22" spans="1:10">
      <c r="A22" s="87"/>
      <c r="J22" s="78"/>
    </row>
    <row r="23" spans="1:10">
      <c r="A23" s="87"/>
      <c r="J23" s="78"/>
    </row>
    <row r="24" spans="1:10">
      <c r="A24" s="87"/>
      <c r="J24" s="78"/>
    </row>
    <row r="25" spans="1:10" ht="23.4">
      <c r="A25" s="87"/>
      <c r="C25" s="79" t="s">
        <v>125</v>
      </c>
      <c r="J25" s="78"/>
    </row>
    <row r="26" spans="1:10" ht="21">
      <c r="A26" s="87"/>
      <c r="C26" s="80"/>
      <c r="J26" s="78"/>
    </row>
    <row r="27" spans="1:10">
      <c r="A27" s="87"/>
      <c r="B27" s="101" t="s">
        <v>126</v>
      </c>
      <c r="C27" s="102"/>
      <c r="D27" s="101" t="s">
        <v>319</v>
      </c>
      <c r="E27" s="102"/>
      <c r="F27" s="102"/>
      <c r="J27" s="78"/>
    </row>
    <row r="28" spans="1:10">
      <c r="A28" s="87"/>
      <c r="J28" s="78"/>
    </row>
    <row r="29" spans="1:10" ht="18" customHeight="1">
      <c r="A29" s="87"/>
      <c r="B29" s="122" t="s">
        <v>127</v>
      </c>
      <c r="C29" s="123"/>
      <c r="D29" s="122" t="s">
        <v>128</v>
      </c>
      <c r="E29" s="123"/>
      <c r="J29" s="78"/>
    </row>
    <row r="30" spans="1:10" ht="6" customHeight="1">
      <c r="A30" s="87"/>
      <c r="B30" s="122"/>
      <c r="C30" s="123"/>
      <c r="D30" s="122"/>
      <c r="E30" s="123"/>
      <c r="J30" s="78"/>
    </row>
    <row r="31" spans="1:10" ht="18" customHeight="1">
      <c r="A31" s="87"/>
      <c r="B31" s="120" t="s">
        <v>129</v>
      </c>
      <c r="C31" s="124"/>
      <c r="D31" s="120" t="s">
        <v>130</v>
      </c>
      <c r="E31" s="123"/>
      <c r="J31" s="78"/>
    </row>
    <row r="32" spans="1:10" ht="7.8" customHeight="1">
      <c r="A32" s="87"/>
      <c r="B32" s="120"/>
      <c r="C32" s="124"/>
      <c r="D32" s="120"/>
      <c r="E32" s="123"/>
      <c r="J32" s="78"/>
    </row>
    <row r="33" spans="1:10" ht="9.4499999999999993" customHeight="1">
      <c r="A33" s="87"/>
      <c r="B33" s="120"/>
      <c r="C33" s="124"/>
      <c r="D33" s="120"/>
      <c r="E33" s="123"/>
      <c r="J33" s="78"/>
    </row>
    <row r="34" spans="1:10">
      <c r="A34" s="87"/>
      <c r="B34" s="120" t="s">
        <v>131</v>
      </c>
      <c r="C34" s="121"/>
      <c r="D34" s="120" t="s">
        <v>132</v>
      </c>
      <c r="E34" s="121"/>
      <c r="J34" s="78"/>
    </row>
    <row r="35" spans="1:10">
      <c r="A35" s="87"/>
      <c r="B35" s="120"/>
      <c r="C35" s="121"/>
      <c r="D35" s="120"/>
      <c r="E35" s="121"/>
      <c r="J35" s="78"/>
    </row>
    <row r="36" spans="1:10" ht="14.55" customHeight="1">
      <c r="A36" s="87"/>
      <c r="B36" s="120" t="s">
        <v>133</v>
      </c>
      <c r="C36" s="121"/>
      <c r="D36" s="120" t="s">
        <v>134</v>
      </c>
      <c r="E36" s="121"/>
      <c r="F36" s="119"/>
      <c r="J36" s="78"/>
    </row>
    <row r="37" spans="1:10" ht="15" customHeight="1">
      <c r="A37" s="87"/>
      <c r="B37" s="120"/>
      <c r="C37" s="121"/>
      <c r="D37" s="120"/>
      <c r="E37" s="121"/>
      <c r="F37" s="119"/>
      <c r="J37" s="78"/>
    </row>
    <row r="38" spans="1:10">
      <c r="A38" s="87"/>
      <c r="E38" s="119"/>
      <c r="F38" s="119"/>
      <c r="J38" s="78"/>
    </row>
    <row r="39" spans="1:10">
      <c r="A39" s="87"/>
      <c r="E39" s="119"/>
      <c r="F39" s="119"/>
      <c r="J39" s="78"/>
    </row>
    <row r="40" spans="1:10" ht="15.6">
      <c r="A40" s="87"/>
      <c r="B40" s="84" t="s">
        <v>135</v>
      </c>
      <c r="C40" s="100"/>
      <c r="J40" s="78"/>
    </row>
    <row r="41" spans="1:10" ht="15.6">
      <c r="A41" s="87"/>
      <c r="B41" s="84" t="s">
        <v>136</v>
      </c>
      <c r="C41" s="100"/>
      <c r="J41" s="78"/>
    </row>
    <row r="42" spans="1:10" ht="15.6">
      <c r="A42" s="87"/>
      <c r="B42" s="84" t="s">
        <v>137</v>
      </c>
      <c r="C42" s="100"/>
      <c r="J42" s="78"/>
    </row>
    <row r="43" spans="1:10" ht="15.6">
      <c r="A43" s="87"/>
      <c r="B43" s="84" t="s">
        <v>138</v>
      </c>
      <c r="C43" s="100"/>
      <c r="J43" s="78"/>
    </row>
    <row r="44" spans="1:10" ht="15.6">
      <c r="A44" s="87"/>
      <c r="B44" s="84" t="s">
        <v>139</v>
      </c>
      <c r="C44" s="100"/>
      <c r="J44" s="78"/>
    </row>
    <row r="45" spans="1:10" ht="15.6">
      <c r="A45" s="87"/>
      <c r="B45" s="84" t="s">
        <v>140</v>
      </c>
      <c r="C45" s="100"/>
      <c r="J45" s="78"/>
    </row>
    <row r="46" spans="1:10" ht="15.6">
      <c r="A46" s="87"/>
      <c r="B46" s="84" t="s">
        <v>141</v>
      </c>
      <c r="C46" s="100"/>
      <c r="J46" s="78"/>
    </row>
    <row r="47" spans="1:10">
      <c r="A47" s="87"/>
      <c r="J47" s="78"/>
    </row>
    <row r="48" spans="1:10" ht="18">
      <c r="A48" s="87"/>
      <c r="B48" s="81" t="s">
        <v>142</v>
      </c>
      <c r="J48" s="78"/>
    </row>
    <row r="49" spans="1:10">
      <c r="A49" s="87"/>
      <c r="J49" s="78"/>
    </row>
    <row r="50" spans="1:10" ht="15.6">
      <c r="A50" s="92" t="s">
        <v>143</v>
      </c>
      <c r="B50" s="22" t="s">
        <v>168</v>
      </c>
      <c r="C50" s="22"/>
      <c r="D50" s="22"/>
      <c r="E50" s="22"/>
      <c r="F50" s="22"/>
      <c r="G50" s="22"/>
      <c r="H50" s="22"/>
      <c r="J50" s="78"/>
    </row>
    <row r="51" spans="1:10" ht="15.6">
      <c r="A51" s="93"/>
      <c r="B51" s="22" t="s">
        <v>144</v>
      </c>
      <c r="C51" s="22"/>
      <c r="D51" s="22"/>
      <c r="E51" s="22"/>
      <c r="F51" s="22"/>
      <c r="G51" s="22"/>
      <c r="H51" s="22"/>
      <c r="J51" s="78"/>
    </row>
    <row r="52" spans="1:10" ht="15.6">
      <c r="A52" s="92" t="s">
        <v>145</v>
      </c>
      <c r="B52" s="22" t="s">
        <v>305</v>
      </c>
      <c r="C52" s="22"/>
      <c r="D52" s="22"/>
      <c r="E52" s="22"/>
      <c r="F52" s="22"/>
      <c r="I52" s="88"/>
      <c r="J52" s="94" t="s">
        <v>146</v>
      </c>
    </row>
    <row r="53" spans="1:10" ht="15.6">
      <c r="A53" s="92" t="s">
        <v>147</v>
      </c>
      <c r="B53" s="22" t="s">
        <v>169</v>
      </c>
      <c r="C53" s="22"/>
      <c r="D53" s="22"/>
      <c r="E53" s="22"/>
      <c r="F53" s="22"/>
      <c r="I53" s="88"/>
      <c r="J53" s="94" t="s">
        <v>146</v>
      </c>
    </row>
    <row r="54" spans="1:10" ht="15.6">
      <c r="A54" s="92" t="s">
        <v>148</v>
      </c>
      <c r="B54" s="22" t="s">
        <v>316</v>
      </c>
      <c r="C54" s="22"/>
      <c r="D54" s="22"/>
      <c r="E54" s="22"/>
      <c r="F54" s="22"/>
      <c r="I54" s="88"/>
      <c r="J54" s="94" t="s">
        <v>146</v>
      </c>
    </row>
    <row r="55" spans="1:10" ht="15.6">
      <c r="A55" s="92"/>
      <c r="B55" s="22" t="s">
        <v>317</v>
      </c>
      <c r="C55" s="22"/>
      <c r="D55" s="22"/>
      <c r="E55" s="22"/>
      <c r="F55" s="22"/>
      <c r="I55" s="88"/>
      <c r="J55" s="94"/>
    </row>
    <row r="56" spans="1:10" ht="15.6">
      <c r="A56" s="92" t="s">
        <v>149</v>
      </c>
      <c r="B56" s="22" t="s">
        <v>170</v>
      </c>
      <c r="C56" s="22"/>
      <c r="D56" s="22"/>
      <c r="E56" s="22"/>
      <c r="F56" s="22"/>
      <c r="I56" s="88"/>
      <c r="J56" s="94" t="s">
        <v>146</v>
      </c>
    </row>
    <row r="57" spans="1:10" ht="15.6">
      <c r="A57" s="92" t="s">
        <v>150</v>
      </c>
      <c r="B57" s="22" t="s">
        <v>171</v>
      </c>
      <c r="C57" s="22"/>
      <c r="D57" s="22"/>
      <c r="E57" s="22"/>
      <c r="F57" s="22"/>
      <c r="J57" s="78"/>
    </row>
    <row r="58" spans="1:10" ht="15.6">
      <c r="A58" s="92" t="s">
        <v>151</v>
      </c>
      <c r="B58" s="82" t="s">
        <v>304</v>
      </c>
      <c r="C58" s="22"/>
      <c r="D58" s="22"/>
      <c r="E58" s="22"/>
      <c r="F58" s="22"/>
      <c r="J58" s="78"/>
    </row>
    <row r="59" spans="1:10" ht="15.6">
      <c r="A59" s="92" t="s">
        <v>153</v>
      </c>
      <c r="B59" s="22" t="s">
        <v>152</v>
      </c>
      <c r="C59" s="22"/>
      <c r="D59" s="22"/>
      <c r="E59" s="22"/>
      <c r="F59" s="22"/>
      <c r="I59" s="88"/>
      <c r="J59" s="94" t="s">
        <v>146</v>
      </c>
    </row>
    <row r="60" spans="1:10" ht="15.6">
      <c r="A60" s="92" t="s">
        <v>154</v>
      </c>
      <c r="B60" s="22" t="s">
        <v>313</v>
      </c>
      <c r="C60" s="22"/>
      <c r="D60" s="22"/>
      <c r="E60" s="22"/>
      <c r="F60" s="22"/>
      <c r="I60" s="88"/>
      <c r="J60" s="94" t="s">
        <v>146</v>
      </c>
    </row>
    <row r="61" spans="1:10" ht="15.6">
      <c r="A61" s="92" t="s">
        <v>155</v>
      </c>
      <c r="B61" s="22" t="s">
        <v>296</v>
      </c>
      <c r="C61" s="22"/>
      <c r="D61" s="22"/>
      <c r="E61" s="22"/>
      <c r="F61" s="22"/>
      <c r="G61" s="22"/>
      <c r="H61" s="22"/>
      <c r="J61" s="78"/>
    </row>
    <row r="62" spans="1:10" ht="15.6">
      <c r="A62" s="92" t="s">
        <v>156</v>
      </c>
      <c r="B62" s="22" t="s">
        <v>314</v>
      </c>
      <c r="C62" s="22"/>
      <c r="D62" s="22"/>
      <c r="E62" s="22"/>
      <c r="F62" s="22"/>
      <c r="G62" s="22"/>
      <c r="H62" s="22"/>
      <c r="J62" s="78"/>
    </row>
    <row r="63" spans="1:10" ht="15.6">
      <c r="A63" s="92"/>
      <c r="B63" s="22" t="s">
        <v>315</v>
      </c>
      <c r="C63" s="22"/>
      <c r="D63" s="22"/>
      <c r="E63" s="22"/>
      <c r="F63" s="22"/>
      <c r="G63" s="22"/>
      <c r="H63" s="22"/>
      <c r="J63" s="78"/>
    </row>
    <row r="64" spans="1:10" ht="15.6">
      <c r="A64" s="92" t="s">
        <v>158</v>
      </c>
      <c r="B64" s="22" t="s">
        <v>157</v>
      </c>
      <c r="C64" s="22"/>
      <c r="D64" s="22"/>
      <c r="E64" s="22"/>
      <c r="F64" s="22"/>
      <c r="G64" s="22"/>
      <c r="H64" s="22"/>
      <c r="I64" s="88"/>
      <c r="J64" s="94" t="s">
        <v>146</v>
      </c>
    </row>
    <row r="65" spans="1:10" ht="15.6">
      <c r="A65" s="92" t="s">
        <v>159</v>
      </c>
      <c r="B65" s="22" t="s">
        <v>297</v>
      </c>
      <c r="C65" s="22"/>
      <c r="D65" s="22"/>
      <c r="E65" s="22"/>
      <c r="F65" s="22"/>
      <c r="G65" s="22"/>
      <c r="H65" s="22"/>
      <c r="J65" s="78"/>
    </row>
    <row r="66" spans="1:10" ht="15.6">
      <c r="A66" s="92" t="s">
        <v>160</v>
      </c>
      <c r="B66" s="22" t="s">
        <v>172</v>
      </c>
      <c r="F66" s="22"/>
      <c r="G66" s="22"/>
      <c r="H66" s="22"/>
      <c r="J66" s="78"/>
    </row>
    <row r="67" spans="1:10" ht="15.6">
      <c r="A67" s="92" t="s">
        <v>287</v>
      </c>
      <c r="B67" s="22" t="s">
        <v>173</v>
      </c>
      <c r="C67" s="22"/>
      <c r="D67" s="22"/>
      <c r="E67" s="22"/>
      <c r="F67" s="22"/>
      <c r="J67" s="78"/>
    </row>
    <row r="68" spans="1:10" ht="15.6">
      <c r="A68" s="92"/>
      <c r="B68" s="22" t="s">
        <v>310</v>
      </c>
      <c r="C68" s="22"/>
      <c r="D68" s="22"/>
      <c r="E68" s="22"/>
      <c r="F68" s="22"/>
      <c r="J68" s="78"/>
    </row>
    <row r="69" spans="1:10" ht="15.6">
      <c r="A69" s="92" t="s">
        <v>300</v>
      </c>
      <c r="B69" s="22" t="s">
        <v>309</v>
      </c>
      <c r="C69" s="22"/>
      <c r="D69" s="22"/>
      <c r="E69" s="22"/>
      <c r="F69" s="22"/>
      <c r="G69" s="22"/>
      <c r="H69" s="22"/>
      <c r="I69" s="22"/>
      <c r="J69" s="94"/>
    </row>
    <row r="70" spans="1:10" ht="15.6">
      <c r="A70" s="92"/>
      <c r="B70" s="22" t="s">
        <v>312</v>
      </c>
      <c r="C70" s="22"/>
      <c r="D70" s="22"/>
      <c r="E70" s="22"/>
      <c r="F70" s="22"/>
      <c r="G70" s="22"/>
      <c r="H70" s="22"/>
      <c r="I70" s="22"/>
      <c r="J70" s="94"/>
    </row>
    <row r="71" spans="1:10" ht="15.6">
      <c r="A71" s="95" t="s">
        <v>301</v>
      </c>
      <c r="B71" s="22" t="s">
        <v>311</v>
      </c>
      <c r="C71" s="22"/>
      <c r="D71" s="22"/>
      <c r="E71" s="22"/>
      <c r="F71" s="22"/>
      <c r="G71" s="22"/>
      <c r="H71" s="22"/>
      <c r="I71" s="22"/>
      <c r="J71" s="78"/>
    </row>
    <row r="72" spans="1:10" ht="15.6">
      <c r="A72" s="92" t="s">
        <v>306</v>
      </c>
      <c r="B72" s="99" t="s">
        <v>302</v>
      </c>
      <c r="C72" s="22"/>
      <c r="D72" s="22"/>
      <c r="E72" s="22"/>
      <c r="F72" s="22"/>
      <c r="G72" s="22"/>
      <c r="H72" s="22"/>
      <c r="I72" s="22"/>
      <c r="J72" s="78"/>
    </row>
    <row r="73" spans="1:10" ht="15.6">
      <c r="A73" s="92" t="s">
        <v>307</v>
      </c>
      <c r="B73" s="22" t="s">
        <v>298</v>
      </c>
      <c r="C73" s="22"/>
      <c r="D73" s="22"/>
      <c r="E73" s="22"/>
      <c r="F73" s="22"/>
      <c r="J73" s="78"/>
    </row>
    <row r="74" spans="1:10" ht="15.6">
      <c r="A74" s="93"/>
      <c r="B74" s="22" t="s">
        <v>299</v>
      </c>
      <c r="C74" s="22"/>
      <c r="D74" s="22"/>
      <c r="E74" s="22"/>
      <c r="F74" s="22"/>
      <c r="J74" s="78"/>
    </row>
    <row r="75" spans="1:10">
      <c r="A75" s="87"/>
      <c r="J75" s="78"/>
    </row>
    <row r="76" spans="1:10">
      <c r="A76" s="87"/>
      <c r="J76" s="78"/>
    </row>
    <row r="77" spans="1:10" ht="15.6">
      <c r="A77" s="87"/>
      <c r="B77" s="22" t="s">
        <v>303</v>
      </c>
      <c r="C77" s="22"/>
      <c r="D77" s="22"/>
      <c r="E77" s="22"/>
      <c r="F77" s="22"/>
      <c r="G77" s="22"/>
      <c r="H77" s="22"/>
      <c r="J77" s="78"/>
    </row>
    <row r="78" spans="1:10" ht="15.6">
      <c r="A78" s="87"/>
      <c r="B78" s="22"/>
      <c r="C78" s="22"/>
      <c r="D78" s="22"/>
      <c r="E78" s="22"/>
      <c r="F78" s="22"/>
      <c r="G78" s="22"/>
      <c r="H78" s="22"/>
      <c r="J78" s="78"/>
    </row>
    <row r="79" spans="1:10" ht="15.6">
      <c r="A79" s="87"/>
      <c r="B79" s="83" t="s">
        <v>174</v>
      </c>
      <c r="C79" s="22"/>
      <c r="D79" s="22"/>
      <c r="E79" s="22"/>
      <c r="F79" s="22"/>
      <c r="G79" s="22"/>
      <c r="H79" s="22"/>
      <c r="I79" s="22"/>
      <c r="J79" s="94"/>
    </row>
    <row r="80" spans="1:10" ht="7.2" customHeight="1">
      <c r="A80" s="87"/>
      <c r="B80" s="22"/>
      <c r="C80" s="22"/>
      <c r="D80" s="22"/>
      <c r="E80" s="22"/>
      <c r="F80" s="22"/>
      <c r="G80" s="22"/>
      <c r="H80" s="22"/>
      <c r="I80" s="22"/>
      <c r="J80" s="94"/>
    </row>
    <row r="81" spans="1:10" ht="15.6">
      <c r="A81" s="87"/>
      <c r="B81" s="22"/>
      <c r="C81" s="22"/>
      <c r="D81" s="22"/>
      <c r="E81" s="22"/>
      <c r="F81" s="22"/>
      <c r="G81" s="22"/>
      <c r="H81" s="22"/>
      <c r="I81" s="22"/>
      <c r="J81" s="94"/>
    </row>
    <row r="82" spans="1:10" ht="15.6">
      <c r="A82" s="87"/>
      <c r="B82" s="22"/>
      <c r="C82" s="22"/>
      <c r="D82" s="22"/>
      <c r="E82" s="22"/>
      <c r="F82" s="22"/>
      <c r="G82" s="22"/>
      <c r="H82" s="22"/>
      <c r="I82" s="22"/>
      <c r="J82" s="94"/>
    </row>
    <row r="83" spans="1:10" ht="15.6">
      <c r="A83" s="87"/>
      <c r="B83" s="88"/>
      <c r="C83" s="22"/>
      <c r="D83" s="88"/>
      <c r="E83" s="22"/>
      <c r="F83" s="22"/>
      <c r="G83" s="22"/>
      <c r="H83" s="22"/>
      <c r="I83" s="22"/>
      <c r="J83" s="94"/>
    </row>
    <row r="84" spans="1:10" ht="15.6">
      <c r="A84" s="87"/>
      <c r="B84" s="22"/>
      <c r="C84" s="22"/>
      <c r="D84" s="22"/>
      <c r="E84" s="22"/>
      <c r="F84" s="22"/>
      <c r="G84" s="22"/>
      <c r="H84" s="22"/>
      <c r="I84" s="22"/>
      <c r="J84" s="94"/>
    </row>
    <row r="85" spans="1:10" ht="25.2" customHeight="1">
      <c r="A85" s="87"/>
      <c r="B85" s="84" t="s">
        <v>161</v>
      </c>
      <c r="C85" s="22"/>
      <c r="D85" s="84" t="s">
        <v>162</v>
      </c>
      <c r="E85" s="22"/>
      <c r="F85" s="22"/>
      <c r="G85" s="22"/>
      <c r="H85" s="22"/>
      <c r="I85" s="22"/>
      <c r="J85" s="94"/>
    </row>
    <row r="86" spans="1:10" ht="15.6">
      <c r="A86" s="87"/>
      <c r="I86" s="22"/>
      <c r="J86" s="94"/>
    </row>
    <row r="87" spans="1:10" ht="15.6">
      <c r="A87" s="87"/>
      <c r="I87" s="22"/>
      <c r="J87" s="94"/>
    </row>
    <row r="88" spans="1:10">
      <c r="A88" s="87"/>
      <c r="J88" s="78"/>
    </row>
    <row r="89" spans="1:10" ht="15.6">
      <c r="A89" s="87"/>
      <c r="B89" s="85" t="s">
        <v>163</v>
      </c>
      <c r="J89" s="78"/>
    </row>
    <row r="90" spans="1:10" ht="15.6">
      <c r="A90" s="87"/>
      <c r="B90" s="83" t="s">
        <v>164</v>
      </c>
      <c r="C90" s="86"/>
      <c r="D90" s="86"/>
      <c r="E90" s="86"/>
      <c r="F90" s="86"/>
      <c r="G90" s="86"/>
      <c r="H90" s="86"/>
      <c r="J90" s="78"/>
    </row>
    <row r="91" spans="1:10" ht="15.6">
      <c r="A91" s="87"/>
      <c r="B91" s="83" t="s">
        <v>167</v>
      </c>
      <c r="C91" s="86"/>
      <c r="D91" s="86"/>
      <c r="E91" s="86"/>
      <c r="F91" s="86"/>
      <c r="G91" s="86"/>
      <c r="H91" s="86"/>
      <c r="J91" s="78"/>
    </row>
    <row r="92" spans="1:10" ht="15.6">
      <c r="A92" s="87"/>
      <c r="B92" s="83" t="s">
        <v>165</v>
      </c>
      <c r="C92" s="86"/>
      <c r="D92" s="86"/>
      <c r="E92" s="86"/>
      <c r="F92" s="86"/>
      <c r="G92" s="86"/>
      <c r="H92" s="86"/>
      <c r="I92" s="86"/>
      <c r="J92" s="78"/>
    </row>
    <row r="93" spans="1:10" ht="15.6">
      <c r="A93" s="87"/>
      <c r="B93" s="83" t="s">
        <v>166</v>
      </c>
      <c r="C93" s="86"/>
      <c r="D93" s="86"/>
      <c r="E93" s="86"/>
      <c r="F93" s="86"/>
      <c r="G93" s="86"/>
      <c r="H93" s="86"/>
      <c r="I93" s="86"/>
      <c r="J93" s="78"/>
    </row>
    <row r="94" spans="1:10" ht="15.6">
      <c r="A94" s="87"/>
      <c r="B94" s="83"/>
      <c r="C94" s="86"/>
      <c r="D94" s="86"/>
      <c r="E94" s="86"/>
      <c r="F94" s="86"/>
      <c r="G94" s="86"/>
      <c r="H94" s="86"/>
      <c r="I94" s="86"/>
      <c r="J94" s="78"/>
    </row>
    <row r="95" spans="1:10" ht="15.6">
      <c r="A95" s="87"/>
      <c r="B95" s="83"/>
      <c r="C95" s="86"/>
      <c r="D95" s="86"/>
      <c r="E95" s="86"/>
      <c r="F95" s="86"/>
      <c r="G95" s="86"/>
      <c r="H95" s="86"/>
      <c r="I95" s="86"/>
      <c r="J95" s="78"/>
    </row>
    <row r="96" spans="1:10" ht="15.6">
      <c r="A96" s="87"/>
      <c r="B96" s="83"/>
      <c r="C96" s="86"/>
      <c r="D96" s="86"/>
      <c r="E96" s="86"/>
      <c r="F96" s="86"/>
      <c r="G96" s="86"/>
      <c r="H96" s="86"/>
      <c r="I96" s="86"/>
      <c r="J96" s="78"/>
    </row>
    <row r="97" spans="1:10" ht="15.6">
      <c r="A97" s="87"/>
      <c r="B97" s="83"/>
      <c r="C97" s="86"/>
      <c r="D97" s="86"/>
      <c r="E97" s="86"/>
      <c r="F97" s="86"/>
      <c r="G97" s="86"/>
      <c r="H97" s="86"/>
      <c r="I97" s="86"/>
      <c r="J97" s="78"/>
    </row>
    <row r="98" spans="1:10" ht="15.6">
      <c r="A98" s="87"/>
      <c r="B98" s="83"/>
      <c r="C98" s="86"/>
      <c r="D98" s="86"/>
      <c r="E98" s="86"/>
      <c r="F98" s="86"/>
      <c r="G98" s="86"/>
      <c r="H98" s="86"/>
      <c r="I98" s="86"/>
      <c r="J98" s="78"/>
    </row>
    <row r="99" spans="1:10" ht="15.6">
      <c r="A99" s="87"/>
      <c r="B99" s="83"/>
      <c r="C99" s="86"/>
      <c r="D99" s="86"/>
      <c r="E99" s="86"/>
      <c r="F99" s="86"/>
      <c r="G99" s="86"/>
      <c r="H99" s="86"/>
      <c r="I99" s="86"/>
      <c r="J99" s="78"/>
    </row>
    <row r="100" spans="1:10">
      <c r="A100" s="87"/>
      <c r="C100" s="86"/>
      <c r="D100" s="86"/>
      <c r="E100" s="86"/>
      <c r="F100" s="86"/>
      <c r="G100" s="86"/>
      <c r="H100" s="86"/>
      <c r="I100" s="86"/>
      <c r="J100" s="78"/>
    </row>
    <row r="101" spans="1:10" ht="15.6">
      <c r="A101" s="87"/>
      <c r="B101" s="83"/>
      <c r="C101" s="86"/>
      <c r="D101" s="86"/>
      <c r="E101" s="86"/>
      <c r="F101" s="86"/>
      <c r="G101" s="86"/>
      <c r="H101" s="86"/>
      <c r="I101" s="86"/>
      <c r="J101" s="78"/>
    </row>
    <row r="102" spans="1:10" ht="15" thickBot="1">
      <c r="A102" s="96"/>
      <c r="B102" s="97"/>
      <c r="C102" s="97"/>
      <c r="D102" s="97"/>
      <c r="E102" s="97"/>
      <c r="F102" s="97"/>
      <c r="G102" s="97"/>
      <c r="H102" s="97"/>
      <c r="I102" s="97"/>
      <c r="J102" s="98"/>
    </row>
    <row r="103" spans="1:10" ht="15" thickTop="1"/>
  </sheetData>
  <mergeCells count="19">
    <mergeCell ref="B29:B30"/>
    <mergeCell ref="C29:C30"/>
    <mergeCell ref="D29:D30"/>
    <mergeCell ref="E29:E30"/>
    <mergeCell ref="B31:B33"/>
    <mergeCell ref="C31:C33"/>
    <mergeCell ref="D31:D33"/>
    <mergeCell ref="E31:E33"/>
    <mergeCell ref="F36:F37"/>
    <mergeCell ref="E38:E39"/>
    <mergeCell ref="F38:F39"/>
    <mergeCell ref="B34:B35"/>
    <mergeCell ref="C34:C35"/>
    <mergeCell ref="D34:D35"/>
    <mergeCell ref="E34:E35"/>
    <mergeCell ref="B36:B37"/>
    <mergeCell ref="C36:C37"/>
    <mergeCell ref="D36:D37"/>
    <mergeCell ref="E36:E37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MENU CHOICE</vt:lpstr>
      <vt:lpstr>T&amp;Cs</vt:lpstr>
      <vt:lpstr>'T&amp;Cs'!Print_Area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Kinnear</dc:creator>
  <cp:lastModifiedBy>Catherine Rollinson</cp:lastModifiedBy>
  <dcterms:created xsi:type="dcterms:W3CDTF">2024-02-02T09:01:20Z</dcterms:created>
  <dcterms:modified xsi:type="dcterms:W3CDTF">2024-05-21T13:19:04Z</dcterms:modified>
</cp:coreProperties>
</file>